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jambrosic.ZUP-6006377\Desktop\Kristina 2025\0 Natura\II. rebalans\"/>
    </mc:Choice>
  </mc:AlternateContent>
  <xr:revisionPtr revIDLastSave="0" documentId="13_ncr:1_{0AE46EA4-F3EC-400E-99FD-5F4EDBF0652F}" xr6:coauthVersionLast="47" xr6:coauthVersionMax="47" xr10:uidLastSave="{00000000-0000-0000-0000-000000000000}"/>
  <bookViews>
    <workbookView xWindow="-120" yWindow="-120" windowWidth="29040" windowHeight="15720" activeTab="4" xr2:uid="{1835C017-7180-4509-B5A4-1D0E3E7255D1}"/>
  </bookViews>
  <sheets>
    <sheet name="SAŽETAK" sheetId="2" r:id="rId1"/>
    <sheet name="Plan prihoda i rashoda" sheetId="1" r:id="rId2"/>
    <sheet name="Prihodi i rashodi po izvorima" sheetId="3" r:id="rId3"/>
    <sheet name="Rashodi po funkcijskoj klas." sheetId="4" r:id="rId4"/>
    <sheet name="POSEBNI DIO" sheetId="5" r:id="rId5"/>
  </sheets>
  <definedNames>
    <definedName name="_xlnm.Print_Area" localSheetId="2">'Prihodi i rashodi po izvorima'!$A$1:$Y$5</definedName>
  </definedNames>
  <calcPr calcId="191029"/>
</workbook>
</file>

<file path=xl/calcChain.xml><?xml version="1.0" encoding="utf-8"?>
<calcChain xmlns="http://schemas.openxmlformats.org/spreadsheetml/2006/main">
  <c r="F146" i="5" l="1"/>
  <c r="D146" i="5"/>
  <c r="F145" i="5"/>
  <c r="D145" i="5"/>
  <c r="F144" i="5"/>
  <c r="D144" i="5"/>
  <c r="F143" i="5"/>
  <c r="D143" i="5"/>
  <c r="F142" i="5"/>
  <c r="D142" i="5"/>
  <c r="F141" i="5"/>
  <c r="D141" i="5"/>
  <c r="F140" i="5"/>
  <c r="D140" i="5"/>
  <c r="F139" i="5"/>
  <c r="D139" i="5"/>
  <c r="F138" i="5"/>
  <c r="D138" i="5"/>
  <c r="F137" i="5"/>
  <c r="D137" i="5"/>
  <c r="F136" i="5"/>
  <c r="D136" i="5"/>
  <c r="F135" i="5"/>
  <c r="D135" i="5"/>
  <c r="F134" i="5"/>
  <c r="D134" i="5"/>
  <c r="F133" i="5"/>
  <c r="D133" i="5"/>
  <c r="F132" i="5"/>
  <c r="D132" i="5"/>
  <c r="F131" i="5"/>
  <c r="D131" i="5"/>
  <c r="F130" i="5"/>
  <c r="D130" i="5"/>
  <c r="F129" i="5"/>
  <c r="D129" i="5"/>
  <c r="F128" i="5"/>
  <c r="D128" i="5"/>
  <c r="F127" i="5"/>
  <c r="D127" i="5"/>
  <c r="F126" i="5"/>
  <c r="D126" i="5"/>
  <c r="F125" i="5"/>
  <c r="D125" i="5"/>
  <c r="F124" i="5"/>
  <c r="D124" i="5"/>
  <c r="F123" i="5"/>
  <c r="D123" i="5"/>
  <c r="F122" i="5"/>
  <c r="D122" i="5"/>
  <c r="F121" i="5"/>
  <c r="D121" i="5"/>
  <c r="F120" i="5"/>
  <c r="D120" i="5"/>
  <c r="F119" i="5"/>
  <c r="D119" i="5"/>
  <c r="F118" i="5"/>
  <c r="D118" i="5"/>
  <c r="F117" i="5"/>
  <c r="D117" i="5"/>
  <c r="F116" i="5"/>
  <c r="D116" i="5"/>
  <c r="F115" i="5"/>
  <c r="D115" i="5"/>
  <c r="F114" i="5"/>
  <c r="D114" i="5"/>
  <c r="F113" i="5"/>
  <c r="D113" i="5"/>
  <c r="F112" i="5"/>
  <c r="D112" i="5"/>
  <c r="F111" i="5"/>
  <c r="D111" i="5"/>
  <c r="F110" i="5"/>
  <c r="D110" i="5"/>
  <c r="F109" i="5"/>
  <c r="D109" i="5"/>
  <c r="F108" i="5"/>
  <c r="D108" i="5"/>
  <c r="F107" i="5"/>
  <c r="D107" i="5"/>
  <c r="F106" i="5"/>
  <c r="D106" i="5"/>
  <c r="F105" i="5"/>
  <c r="D105" i="5"/>
  <c r="F104" i="5"/>
  <c r="D104" i="5"/>
  <c r="F103" i="5"/>
  <c r="D103" i="5"/>
  <c r="F102" i="5"/>
  <c r="D102" i="5"/>
  <c r="F101" i="5"/>
  <c r="D101" i="5"/>
  <c r="F100" i="5"/>
  <c r="D100" i="5"/>
  <c r="F99" i="5"/>
  <c r="D99" i="5"/>
  <c r="F98" i="5"/>
  <c r="D98" i="5"/>
  <c r="F97" i="5"/>
  <c r="D97" i="5"/>
  <c r="F96" i="5"/>
  <c r="D96" i="5"/>
  <c r="F95" i="5"/>
  <c r="D95" i="5"/>
  <c r="F94" i="5"/>
  <c r="D94" i="5"/>
  <c r="F93" i="5"/>
  <c r="D93" i="5"/>
  <c r="F92" i="5"/>
  <c r="D92" i="5"/>
  <c r="F91" i="5"/>
  <c r="D91" i="5"/>
  <c r="F90" i="5"/>
  <c r="D90" i="5"/>
  <c r="F89" i="5"/>
  <c r="D89" i="5"/>
  <c r="F88" i="5"/>
  <c r="D88" i="5"/>
  <c r="F87" i="5"/>
  <c r="D87" i="5"/>
  <c r="F86" i="5"/>
  <c r="D86" i="5"/>
  <c r="F85" i="5"/>
  <c r="D85" i="5"/>
  <c r="F84" i="5"/>
  <c r="D84" i="5"/>
  <c r="F83" i="5"/>
  <c r="D83" i="5"/>
  <c r="F82" i="5"/>
  <c r="D82" i="5"/>
  <c r="F81" i="5"/>
  <c r="D81" i="5"/>
  <c r="F80" i="5"/>
  <c r="D80" i="5"/>
  <c r="F79" i="5"/>
  <c r="D79" i="5"/>
  <c r="F78" i="5"/>
  <c r="D78" i="5"/>
  <c r="F77" i="5"/>
  <c r="D77" i="5"/>
  <c r="F76" i="5"/>
  <c r="D76" i="5"/>
  <c r="F75" i="5"/>
  <c r="D75" i="5"/>
  <c r="F74" i="5"/>
  <c r="D74" i="5"/>
  <c r="F73" i="5"/>
  <c r="D73" i="5"/>
  <c r="F72" i="5"/>
  <c r="D72" i="5"/>
  <c r="F71" i="5"/>
  <c r="D71" i="5"/>
  <c r="F70" i="5"/>
  <c r="D70" i="5"/>
  <c r="F69" i="5"/>
  <c r="D69" i="5"/>
  <c r="F68" i="5"/>
  <c r="D68" i="5"/>
  <c r="F67" i="5"/>
  <c r="D67" i="5"/>
  <c r="F66" i="5"/>
  <c r="D66" i="5"/>
  <c r="D65" i="5"/>
  <c r="D64" i="5"/>
  <c r="F63" i="5"/>
  <c r="D63" i="5"/>
  <c r="F62" i="5"/>
  <c r="D62" i="5"/>
  <c r="F61" i="5"/>
  <c r="D61" i="5"/>
  <c r="F60" i="5"/>
  <c r="D60" i="5"/>
  <c r="F59" i="5"/>
  <c r="D59" i="5"/>
  <c r="F58" i="5"/>
  <c r="D58" i="5"/>
  <c r="F57" i="5"/>
  <c r="D57" i="5"/>
  <c r="F56" i="5"/>
  <c r="D56" i="5"/>
  <c r="F55" i="5"/>
  <c r="D55" i="5"/>
  <c r="D54" i="5"/>
  <c r="D53" i="5"/>
  <c r="F52" i="5"/>
  <c r="D52" i="5"/>
  <c r="F51" i="5"/>
  <c r="D51" i="5"/>
  <c r="F50" i="5"/>
  <c r="D50" i="5"/>
  <c r="F49" i="5"/>
  <c r="D49" i="5"/>
  <c r="F48" i="5"/>
  <c r="D48" i="5"/>
  <c r="F47" i="5"/>
  <c r="D47" i="5"/>
  <c r="F46" i="5"/>
  <c r="D46" i="5"/>
  <c r="F45" i="5"/>
  <c r="D45" i="5"/>
  <c r="F44" i="5"/>
  <c r="D44" i="5"/>
  <c r="F43" i="5"/>
  <c r="D43" i="5"/>
  <c r="F42" i="5"/>
  <c r="D42" i="5"/>
  <c r="F41" i="5"/>
  <c r="D41" i="5"/>
  <c r="F40" i="5"/>
  <c r="D40" i="5"/>
  <c r="F39" i="5"/>
  <c r="D39" i="5"/>
  <c r="F38" i="5"/>
  <c r="D38" i="5"/>
  <c r="F37" i="5"/>
  <c r="D37" i="5"/>
  <c r="F36" i="5"/>
  <c r="D36" i="5"/>
  <c r="F35" i="5"/>
  <c r="D35" i="5"/>
  <c r="F34" i="5"/>
  <c r="D34" i="5"/>
  <c r="F33" i="5"/>
  <c r="D33" i="5"/>
  <c r="F32" i="5"/>
  <c r="D32" i="5"/>
  <c r="F31" i="5"/>
  <c r="D31" i="5"/>
  <c r="F30" i="5"/>
  <c r="D30" i="5"/>
  <c r="F29" i="5"/>
  <c r="D29" i="5"/>
  <c r="F28" i="5"/>
  <c r="D28" i="5"/>
  <c r="F27" i="5"/>
  <c r="D27" i="5"/>
  <c r="F26" i="5"/>
  <c r="D26" i="5"/>
  <c r="F25" i="5"/>
  <c r="D25" i="5"/>
  <c r="F24" i="5"/>
  <c r="D24" i="5"/>
  <c r="F23" i="5"/>
  <c r="D23" i="5"/>
  <c r="F22" i="5"/>
  <c r="D22" i="5"/>
  <c r="F21" i="5"/>
  <c r="D21" i="5"/>
  <c r="F20" i="5"/>
  <c r="D20" i="5"/>
  <c r="F19" i="5"/>
  <c r="D19" i="5"/>
  <c r="F18" i="5"/>
  <c r="D18" i="5"/>
  <c r="F17" i="5"/>
  <c r="D17" i="5"/>
  <c r="F16" i="5"/>
  <c r="D16" i="5"/>
  <c r="F15" i="5"/>
  <c r="D15" i="5"/>
  <c r="F14" i="5"/>
  <c r="D14" i="5"/>
  <c r="F13" i="5"/>
  <c r="D13" i="5"/>
  <c r="F12" i="5"/>
  <c r="D12" i="5"/>
  <c r="F11" i="5"/>
  <c r="D11" i="5"/>
  <c r="F10" i="5"/>
  <c r="D10" i="5"/>
  <c r="F9" i="5"/>
  <c r="D9" i="5"/>
  <c r="F8" i="5"/>
  <c r="D8" i="5"/>
  <c r="F7" i="5"/>
  <c r="D7" i="5"/>
  <c r="F11" i="4"/>
  <c r="D11" i="4"/>
  <c r="F10" i="4"/>
  <c r="D10" i="4"/>
  <c r="F9" i="4"/>
  <c r="D9" i="4"/>
  <c r="F8" i="4"/>
  <c r="D8" i="4"/>
  <c r="F7" i="4"/>
  <c r="D7" i="4"/>
  <c r="F122" i="3"/>
  <c r="D122" i="3"/>
  <c r="F121" i="3"/>
  <c r="D121" i="3"/>
  <c r="F120" i="3"/>
  <c r="D120" i="3"/>
  <c r="F119" i="3"/>
  <c r="D119" i="3"/>
  <c r="F118" i="3"/>
  <c r="D118" i="3"/>
  <c r="F117" i="3"/>
  <c r="D117" i="3"/>
  <c r="F116" i="3"/>
  <c r="D116" i="3"/>
  <c r="F115" i="3"/>
  <c r="D115" i="3"/>
  <c r="F114" i="3"/>
  <c r="D114" i="3"/>
  <c r="F113" i="3"/>
  <c r="D113" i="3"/>
  <c r="F112" i="3"/>
  <c r="D112" i="3"/>
  <c r="F111" i="3"/>
  <c r="D111" i="3"/>
  <c r="F110" i="3"/>
  <c r="D110" i="3"/>
  <c r="F109" i="3"/>
  <c r="D109" i="3"/>
  <c r="F108" i="3"/>
  <c r="D108" i="3"/>
  <c r="F107" i="3"/>
  <c r="D107" i="3"/>
  <c r="F106" i="3"/>
  <c r="D106" i="3"/>
  <c r="F105" i="3"/>
  <c r="D105" i="3"/>
  <c r="F104" i="3"/>
  <c r="D104" i="3"/>
  <c r="F103" i="3"/>
  <c r="D103" i="3"/>
  <c r="F102" i="3"/>
  <c r="D102" i="3"/>
  <c r="F101" i="3"/>
  <c r="D101" i="3"/>
  <c r="F100" i="3"/>
  <c r="D100" i="3"/>
  <c r="F99" i="3"/>
  <c r="D99" i="3"/>
  <c r="F98" i="3"/>
  <c r="D98" i="3"/>
  <c r="F97" i="3"/>
  <c r="D97" i="3"/>
  <c r="F96" i="3"/>
  <c r="D96" i="3"/>
  <c r="F95" i="3"/>
  <c r="D95" i="3"/>
  <c r="F94" i="3"/>
  <c r="D94" i="3"/>
  <c r="F89" i="3"/>
  <c r="D89" i="3"/>
  <c r="F88" i="3"/>
  <c r="D88" i="3"/>
  <c r="F87" i="3"/>
  <c r="D87" i="3"/>
  <c r="F86" i="3"/>
  <c r="D86" i="3"/>
  <c r="F85" i="3"/>
  <c r="D85" i="3"/>
  <c r="F84" i="3"/>
  <c r="D84" i="3"/>
  <c r="F83" i="3"/>
  <c r="D83" i="3"/>
  <c r="F82" i="3"/>
  <c r="D82" i="3"/>
  <c r="F81" i="3"/>
  <c r="D81" i="3"/>
  <c r="F80" i="3"/>
  <c r="D80" i="3"/>
  <c r="F79" i="3"/>
  <c r="D79" i="3"/>
  <c r="F78" i="3"/>
  <c r="D78" i="3"/>
  <c r="F77" i="3"/>
  <c r="D77" i="3"/>
  <c r="F76" i="3"/>
  <c r="D76" i="3"/>
  <c r="F75" i="3"/>
  <c r="D75" i="3"/>
  <c r="F74" i="3"/>
  <c r="D74" i="3"/>
  <c r="F73" i="3"/>
  <c r="D73" i="3"/>
  <c r="F72" i="3"/>
  <c r="D72" i="3"/>
  <c r="F71" i="3"/>
  <c r="D71" i="3"/>
  <c r="F70" i="3"/>
  <c r="D70" i="3"/>
  <c r="F69" i="3"/>
  <c r="D69" i="3"/>
  <c r="F68" i="3"/>
  <c r="D68" i="3"/>
  <c r="F67" i="3"/>
  <c r="D67" i="3"/>
  <c r="F66" i="3"/>
  <c r="D66" i="3"/>
  <c r="F65" i="3"/>
  <c r="D65" i="3"/>
  <c r="F64" i="3"/>
  <c r="D64" i="3"/>
  <c r="F63" i="3"/>
  <c r="D63" i="3"/>
  <c r="F62" i="3"/>
  <c r="D62" i="3"/>
  <c r="F61" i="3"/>
  <c r="D61" i="3"/>
  <c r="F60" i="3"/>
  <c r="D60" i="3"/>
  <c r="F59" i="3"/>
  <c r="D59" i="3"/>
  <c r="F58" i="3"/>
  <c r="D58" i="3"/>
  <c r="F57" i="3"/>
  <c r="D57" i="3"/>
  <c r="F56" i="3"/>
  <c r="D56" i="3"/>
  <c r="F55" i="3"/>
  <c r="D55" i="3"/>
  <c r="F54" i="3"/>
  <c r="D54" i="3"/>
  <c r="F53" i="3"/>
  <c r="D53" i="3"/>
  <c r="F52" i="3"/>
  <c r="D52" i="3"/>
  <c r="D51" i="3"/>
  <c r="D50" i="3"/>
  <c r="D49" i="3"/>
  <c r="F48" i="3"/>
  <c r="D48" i="3"/>
  <c r="F47" i="3"/>
  <c r="D47" i="3"/>
  <c r="F46" i="3"/>
  <c r="D46" i="3"/>
  <c r="F45" i="3"/>
  <c r="D45" i="3"/>
  <c r="F44" i="3"/>
  <c r="D44" i="3"/>
  <c r="F43" i="3"/>
  <c r="D43" i="3"/>
  <c r="F42" i="3"/>
  <c r="D42" i="3"/>
  <c r="F41" i="3"/>
  <c r="D41" i="3"/>
  <c r="F40" i="3"/>
  <c r="D40" i="3"/>
  <c r="F39" i="3"/>
  <c r="D39" i="3"/>
  <c r="F38" i="3"/>
  <c r="D38" i="3"/>
  <c r="F37" i="3"/>
  <c r="D37" i="3"/>
  <c r="F36" i="3"/>
  <c r="D36" i="3"/>
  <c r="F35" i="3"/>
  <c r="D35" i="3"/>
  <c r="F34" i="3"/>
  <c r="D34" i="3"/>
  <c r="F33" i="3"/>
  <c r="D33" i="3"/>
  <c r="F32" i="3"/>
  <c r="D32" i="3"/>
  <c r="F31" i="3"/>
  <c r="D31" i="3"/>
  <c r="F30" i="3"/>
  <c r="D30" i="3"/>
  <c r="F29" i="3"/>
  <c r="D29" i="3"/>
  <c r="F28" i="3"/>
  <c r="D28" i="3"/>
  <c r="F27" i="3"/>
  <c r="D27" i="3"/>
  <c r="F26" i="3"/>
  <c r="D26" i="3"/>
  <c r="F25" i="3"/>
  <c r="D25" i="3"/>
  <c r="D24" i="3"/>
  <c r="D23" i="3"/>
  <c r="F22" i="3"/>
  <c r="D22" i="3"/>
  <c r="F21" i="3"/>
  <c r="D21" i="3"/>
  <c r="F20" i="3"/>
  <c r="D20" i="3"/>
  <c r="F19" i="3"/>
  <c r="D19" i="3"/>
  <c r="F18" i="3"/>
  <c r="D18" i="3"/>
  <c r="F17" i="3"/>
  <c r="D17" i="3"/>
  <c r="F16" i="3"/>
  <c r="D16" i="3"/>
  <c r="F15" i="3"/>
  <c r="D15" i="3"/>
  <c r="F14" i="3"/>
  <c r="D14" i="3"/>
  <c r="F13" i="3"/>
  <c r="D13" i="3"/>
  <c r="F12" i="3"/>
  <c r="D12" i="3"/>
  <c r="F11" i="3"/>
  <c r="D11" i="3"/>
  <c r="F10" i="3"/>
  <c r="D10" i="3"/>
  <c r="F9" i="3"/>
  <c r="D9" i="3"/>
  <c r="F8" i="3"/>
  <c r="D8" i="3"/>
  <c r="G20" i="1"/>
  <c r="E20" i="1"/>
  <c r="G19" i="1"/>
  <c r="E19" i="1"/>
  <c r="E18" i="1"/>
  <c r="G17" i="1"/>
  <c r="E17" i="1"/>
  <c r="G16" i="1"/>
  <c r="E16" i="1"/>
  <c r="G15" i="1"/>
  <c r="E15" i="1"/>
  <c r="G14" i="1"/>
  <c r="E14" i="1"/>
  <c r="G13" i="1"/>
  <c r="E13" i="1"/>
  <c r="G12" i="1"/>
  <c r="E12" i="1"/>
  <c r="G11" i="1"/>
  <c r="E11" i="1"/>
  <c r="G10" i="1"/>
  <c r="E10" i="1"/>
  <c r="G9" i="1"/>
  <c r="E9" i="1"/>
  <c r="G8" i="1"/>
  <c r="E8" i="1"/>
  <c r="K31" i="2"/>
  <c r="I31" i="2"/>
  <c r="H14" i="2"/>
  <c r="F14" i="2"/>
  <c r="H13" i="2"/>
  <c r="F13" i="2"/>
  <c r="H12" i="2"/>
  <c r="F12" i="2"/>
  <c r="H11" i="2"/>
  <c r="F11" i="2"/>
  <c r="H10" i="2"/>
  <c r="F10" i="2"/>
</calcChain>
</file>

<file path=xl/sharedStrings.xml><?xml version="1.0" encoding="utf-8"?>
<sst xmlns="http://schemas.openxmlformats.org/spreadsheetml/2006/main" count="329" uniqueCount="80">
  <si>
    <t>A. RAČUN PRIHODA I RASHODA</t>
  </si>
  <si>
    <t>6 Prihodi poslovanja</t>
  </si>
  <si>
    <t>63 Pomoći iz inozemstva i od subjekata unutar općeg proračuna</t>
  </si>
  <si>
    <t>636 Pomoći proračunskim korisnicima iz proračuna koji im nije nadležan</t>
  </si>
  <si>
    <t>66 Prihodi od prodaje proizvoda i robe te pruženih usluga i prihodi od donacija te povrati po protestiranim jamstvima</t>
  </si>
  <si>
    <t>661 Prihodi od prodaje proizvoda i robe te pruženih usluga</t>
  </si>
  <si>
    <t>67 Prihodi iz nadležnog proračuna i od HZZO-a temeljem ugovornih obveza</t>
  </si>
  <si>
    <t>671 Prihodi iz nadležnog proračuna za financiranje redovne djelatnosti proračunskih korisnika</t>
  </si>
  <si>
    <t>SVEUKUPNO PRIHODI</t>
  </si>
  <si>
    <t>3 Rashodi poslovanja</t>
  </si>
  <si>
    <t>31 Rashodi za zaposlene</t>
  </si>
  <si>
    <t>311 Plaće (Bruto)</t>
  </si>
  <si>
    <t>312 Ostali rashodi za zaposlene</t>
  </si>
  <si>
    <t>313 Doprinosi na plaće</t>
  </si>
  <si>
    <t>32 Materijalni rashodi</t>
  </si>
  <si>
    <t>321 Naknade troškova zaposlenima</t>
  </si>
  <si>
    <t>322 Rashodi za materijal i energiju</t>
  </si>
  <si>
    <t>323 Rashodi za usluge</t>
  </si>
  <si>
    <t>329 Ostali nespomenuti rashodi poslovanja</t>
  </si>
  <si>
    <t>34 Financijski rashodi</t>
  </si>
  <si>
    <t>343 Ostali financijski rashodi</t>
  </si>
  <si>
    <t>4 Rashodi za nabavu nefinancijske imovine</t>
  </si>
  <si>
    <t>41 Rashodi za nabavu neproizvedene dugotrajne imovine</t>
  </si>
  <si>
    <t>412 Nematerijalna imovina</t>
  </si>
  <si>
    <t>42 Rashodi za nabavu proizvedene dugotrajne imovine</t>
  </si>
  <si>
    <t>422 Postrojenja i oprema</t>
  </si>
  <si>
    <t>SVEUKUPNO RASHODI</t>
  </si>
  <si>
    <t>PLAN 2025.</t>
  </si>
  <si>
    <t>NOVI PLAN 2025.</t>
  </si>
  <si>
    <t>IND. (4/2)</t>
  </si>
  <si>
    <t>OZNAKA</t>
  </si>
  <si>
    <t>I. OPĆI DIO</t>
  </si>
  <si>
    <t>A) SAŽETAK RAČUNA PRIHODA I RASHODA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</si>
  <si>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</si>
  <si>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</si>
  <si>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</si>
  <si>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</si>
  <si>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PRIJENOS VIŠKA / MANJKA IZ PRETHODNE(IH) GODINE</t>
  </si>
  <si>
    <t>POVEĆANJE/
SMANJENJE</t>
  </si>
  <si>
    <t>A. PRIHODI I RASHODI PO EKONOMSKOJ KLASIFIKACIJI</t>
  </si>
  <si>
    <t>SVEUKUPNO</t>
  </si>
  <si>
    <t>izvor: 01 Opći prihodi i primici</t>
  </si>
  <si>
    <t>izvor: 03 Vlastiti prihodi</t>
  </si>
  <si>
    <t>izvor: 503 POMOĆI IZ NENADLEŽNIH PRORAČUNA - KORISNICI</t>
  </si>
  <si>
    <t>A. PRIHODI I RASHODI PREMA IZVORIMA FINANCIRANJA</t>
  </si>
  <si>
    <t>A. RASHODI PO FUNKCIJSKOJ KLASIFIKACIJI</t>
  </si>
  <si>
    <t>C) PRENESENI VIŠAK / PRENESENI MANJAK</t>
  </si>
  <si>
    <t>RAZDJEL: 7 UPRAVNI ODJEL ZA GRADITELJSTVO I OKOLIŠ</t>
  </si>
  <si>
    <t>UKUPNO RASHODI</t>
  </si>
  <si>
    <t>SAŽETAK
II. IZMJENE I DOPUNE FINANCIJSKOG PLANA JAVNE USTANOVE ZA ZAŠTIĆENE PRIRODNE VRIJEDNOSTI KARLOVAČKE ŽUPANIJE NATURA VIVA ZA 2025. GODINU</t>
  </si>
  <si>
    <t>I. OPĆI DIO 
II. IZMJENE I DOPUNE FINANCIJSKOG PLANA JAVNE USTANOVE ZA ZAŠTIĆENE PRIRODNE VRIJEDNOSTI KARLOVAČKE ŽUPANIJE NATURA VIVA ZA 2025. GODINU</t>
  </si>
  <si>
    <t>II. POSEBNI DIO 
II. IZMJENE I DOPUNE FINANCIJSKOG PLANA JAVNE USTANOVE ZA ZAŠTIĆENE PRIRODNE VRIJEDNOSTI KARLOVAČKE ŽUPANIJE NATURA VIVA ZA 2025. GODINU</t>
  </si>
  <si>
    <t>izvor: 504 POMOĆI OD FONDOVA - korisnici</t>
  </si>
  <si>
    <t>423 Prijevozna sredstva</t>
  </si>
  <si>
    <t>izvor: 511 FONDOVI EU-a KORISNICI</t>
  </si>
  <si>
    <t>izvor: 56-2 Fondovi EU-a - pretfinanciranje projekata EU korisnika</t>
  </si>
  <si>
    <t>izvor: 611 Donacije</t>
  </si>
  <si>
    <t>634 Pomoći od izvanproračunskih korisnika</t>
  </si>
  <si>
    <t>632 Pomoći od međunarodnih organizacija te institucija i tijela EU</t>
  </si>
  <si>
    <t>663 Donacije od pravnih i fizičkih osoba izvan općeg proračuna i povrat donacija po protestiranim jamstvima</t>
  </si>
  <si>
    <t>016 Opće javne usluge koje nisu drugdje svrstane</t>
  </si>
  <si>
    <t>054 Zaštita bioraznolikosti i krajolika</t>
  </si>
  <si>
    <t>GLAVA: 7-4 Javna ustanova za upravljanje zaštićenim prirodnim vrijednostima</t>
  </si>
  <si>
    <t>148 Javna ustanova za upravljanje zaštićenim prirodnim vrijednostima</t>
  </si>
  <si>
    <t>A100113 Javna ustanova za upravljanje zaštićenim prirodnim vrijednostima-redovna djelatnost</t>
  </si>
  <si>
    <t>Funkc. klas: 0540 Zaštita bioraznolikosti i krajolika</t>
  </si>
  <si>
    <t>A100114 Održivo upravljanje zaštićenim područjima</t>
  </si>
  <si>
    <t>A100115 Programi Javne ustanove za zaštićene prirodne vrijednosti KŽ</t>
  </si>
  <si>
    <t>A100127 Pomoći za projekte zaštite prirode</t>
  </si>
  <si>
    <t>T1000103 Razvijanje sustava upravljanja i kontrole invazivnih stranih vrsta</t>
  </si>
  <si>
    <t>T1000119 Interreg HRV-SLO COLAPIS</t>
  </si>
  <si>
    <t>T1000120 TNC Rijeka Mrežnica</t>
  </si>
  <si>
    <t>T100103 Izrada projektne dokumentacije za očuvanost ciljnih stanišnih tipova i vrsta unutar područja ekološke mreže Karlovačke županije</t>
  </si>
  <si>
    <t>Funkc. klas: 0160 Opće javne usluge koje nisu drugdje svrstane</t>
  </si>
  <si>
    <t>T100106 Kontrola populacije signalnog raka na rijeci Dobri</t>
  </si>
  <si>
    <t>T100107 Razvijanje posjetiteljske infrastrukture</t>
  </si>
  <si>
    <t>Plan 2025.</t>
  </si>
  <si>
    <t>UKUPNO PRIHODI</t>
  </si>
  <si>
    <t>01 OPĆE JAVNE USLUGE</t>
  </si>
  <si>
    <t>05 ZAŠTITA OKOLIŠA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</si>
</sst>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4">
    <xf numFmtId="0" fontId="0" fillId="0" borderId="0" xfId="0"/>
    <xf numFmtId="0" fontId="21" fillId="0" borderId="0" xfId="0" applyFont="1" applyAlignment="1">
      <alignment horizontal="left" indent="1"/>
    </xf>
    <xf numFmtId="43" fontId="20" fillId="33" borderId="10" xfId="1" applyFont="1" applyFill="1" applyBorder="1" applyAlignment="1">
      <alignment horizontal="right" vertical="center" wrapText="1"/>
    </xf>
    <xf numFmtId="0" fontId="0" fillId="35" borderId="0" xfId="0" applyFill="1"/>
    <xf numFmtId="3" fontId="24" fillId="33" borderId="10" xfId="0" applyNumberFormat="1" applyFont="1" applyFill="1" applyBorder="1" applyAlignment="1">
      <alignment horizontal="right"/>
    </xf>
    <xf numFmtId="43" fontId="20" fillId="33" borderId="11" xfId="1" quotePrefix="1" applyFont="1" applyFill="1" applyBorder="1" applyAlignment="1">
      <alignment horizontal="right"/>
    </xf>
    <xf numFmtId="0" fontId="20" fillId="35" borderId="10" xfId="0" applyFont="1" applyFill="1" applyBorder="1" applyAlignment="1">
      <alignment horizontal="center" vertical="center" wrapText="1"/>
    </xf>
    <xf numFmtId="0" fontId="23" fillId="35" borderId="10" xfId="0" applyFont="1" applyFill="1" applyBorder="1" applyAlignment="1">
      <alignment horizontal="center" vertical="center" wrapText="1"/>
    </xf>
    <xf numFmtId="0" fontId="23" fillId="35" borderId="10" xfId="0" applyFont="1" applyFill="1" applyBorder="1" applyAlignment="1">
      <alignment horizontal="center" wrapText="1"/>
    </xf>
    <xf numFmtId="3" fontId="24" fillId="35" borderId="10" xfId="0" applyNumberFormat="1" applyFont="1" applyFill="1" applyBorder="1" applyAlignment="1">
      <alignment horizontal="right"/>
    </xf>
    <xf numFmtId="3" fontId="24" fillId="35" borderId="10" xfId="0" applyNumberFormat="1" applyFont="1" applyFill="1" applyBorder="1" applyAlignment="1">
      <alignment horizontal="right" wrapText="1"/>
    </xf>
    <xf numFmtId="0" fontId="23" fillId="35" borderId="11" xfId="0" applyFont="1" applyFill="1" applyBorder="1" applyAlignment="1">
      <alignment horizontal="center" vertical="center" wrapText="1"/>
    </xf>
    <xf numFmtId="43" fontId="20" fillId="33" borderId="10" xfId="1" applyFont="1" applyFill="1" applyBorder="1" applyAlignment="1">
      <alignment horizontal="right" wrapText="1"/>
    </xf>
    <xf numFmtId="0" fontId="20" fillId="35" borderId="0" xfId="0" applyFont="1" applyFill="1" applyAlignment="1">
      <alignment horizontal="center" vertical="center" wrapText="1"/>
    </xf>
    <xf numFmtId="0" fontId="20" fillId="35" borderId="0" xfId="0" applyFont="1" applyFill="1" applyAlignment="1">
      <alignment horizontal="center" vertical="center"/>
    </xf>
    <xf numFmtId="0" fontId="26" fillId="35" borderId="0" xfId="0" applyFont="1" applyFill="1"/>
    <xf numFmtId="0" fontId="24" fillId="35" borderId="0" xfId="0" applyFont="1" applyFill="1" applyAlignment="1">
      <alignment horizontal="center" vertical="center" wrapText="1"/>
    </xf>
    <xf numFmtId="0" fontId="24" fillId="35" borderId="0" xfId="0" applyFont="1" applyFill="1" applyAlignment="1">
      <alignment vertical="center" wrapText="1"/>
    </xf>
    <xf numFmtId="0" fontId="19" fillId="33" borderId="10" xfId="0" applyFont="1" applyFill="1" applyBorder="1" applyAlignment="1">
      <alignment horizontal="center" vertical="center" wrapText="1" indent="1"/>
    </xf>
    <xf numFmtId="0" fontId="20" fillId="0" borderId="10" xfId="0" applyFont="1" applyBorder="1" applyAlignment="1">
      <alignment horizontal="center" vertical="center" wrapText="1" indent="1"/>
    </xf>
    <xf numFmtId="0" fontId="23" fillId="0" borderId="10" xfId="0" applyFont="1" applyBorder="1" applyAlignment="1">
      <alignment horizontal="center" vertical="center" wrapText="1" indent="1"/>
    </xf>
    <xf numFmtId="0" fontId="27" fillId="0" borderId="10" xfId="0" applyFont="1" applyBorder="1" applyAlignment="1">
      <alignment horizontal="center" vertical="center" wrapText="1" indent="1"/>
    </xf>
    <xf numFmtId="0" fontId="20" fillId="33" borderId="10" xfId="0" applyFont="1" applyFill="1" applyBorder="1" applyAlignment="1">
      <alignment horizontal="left" wrapText="1" indent="1"/>
    </xf>
    <xf numFmtId="4" fontId="19" fillId="0" borderId="10" xfId="0" applyNumberFormat="1" applyFont="1" applyBorder="1" applyAlignment="1">
      <alignment vertical="center" wrapText="1"/>
    </xf>
    <xf numFmtId="4" fontId="18" fillId="0" borderId="10" xfId="0" applyNumberFormat="1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20" fillId="33" borderId="10" xfId="0" applyFont="1" applyFill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0" fillId="34" borderId="10" xfId="0" applyFont="1" applyFill="1" applyBorder="1" applyAlignment="1">
      <alignment vertical="center" wrapText="1"/>
    </xf>
    <xf numFmtId="0" fontId="20" fillId="33" borderId="11" xfId="0" applyFont="1" applyFill="1" applyBorder="1" applyAlignment="1">
      <alignment horizontal="left" vertical="center" wrapText="1"/>
    </xf>
    <xf numFmtId="0" fontId="20" fillId="33" borderId="12" xfId="0" applyFont="1" applyFill="1" applyBorder="1" applyAlignment="1">
      <alignment horizontal="left" vertical="center" wrapText="1"/>
    </xf>
    <xf numFmtId="0" fontId="20" fillId="33" borderId="13" xfId="0" applyFont="1" applyFill="1" applyBorder="1" applyAlignment="1">
      <alignment horizontal="left" vertical="center" wrapText="1"/>
    </xf>
    <xf numFmtId="0" fontId="25" fillId="35" borderId="11" xfId="0" quotePrefix="1" applyFont="1" applyFill="1" applyBorder="1" applyAlignment="1">
      <alignment horizontal="center" wrapText="1"/>
    </xf>
    <xf numFmtId="0" fontId="25" fillId="35" borderId="12" xfId="0" quotePrefix="1" applyFont="1" applyFill="1" applyBorder="1" applyAlignment="1">
      <alignment horizontal="center" wrapText="1"/>
    </xf>
    <xf numFmtId="0" fontId="25" fillId="35" borderId="13" xfId="0" quotePrefix="1" applyFont="1" applyFill="1" applyBorder="1" applyAlignment="1">
      <alignment horizontal="center" wrapText="1"/>
    </xf>
    <xf numFmtId="0" fontId="25" fillId="35" borderId="11" xfId="0" quotePrefix="1" applyFont="1" applyFill="1" applyBorder="1" applyAlignment="1">
      <alignment horizontal="center" vertical="center" wrapText="1"/>
    </xf>
    <xf numFmtId="0" fontId="25" fillId="35" borderId="12" xfId="0" quotePrefix="1" applyFont="1" applyFill="1" applyBorder="1" applyAlignment="1">
      <alignment horizontal="center" vertical="center" wrapText="1"/>
    </xf>
    <xf numFmtId="0" fontId="25" fillId="35" borderId="13" xfId="0" quotePrefix="1" applyFont="1" applyFill="1" applyBorder="1" applyAlignment="1">
      <alignment horizontal="center" vertical="center" wrapText="1"/>
    </xf>
    <xf numFmtId="0" fontId="24" fillId="35" borderId="0" xfId="0" applyFont="1" applyFill="1" applyAlignment="1">
      <alignment horizontal="center" vertical="center" wrapText="1"/>
    </xf>
    <xf numFmtId="0" fontId="20" fillId="35" borderId="10" xfId="0" quotePrefix="1" applyFont="1" applyFill="1" applyBorder="1" applyAlignment="1">
      <alignment horizontal="left" vertical="center"/>
    </xf>
    <xf numFmtId="0" fontId="21" fillId="35" borderId="10" xfId="0" applyFont="1" applyFill="1" applyBorder="1" applyAlignment="1">
      <alignment vertical="center"/>
    </xf>
    <xf numFmtId="0" fontId="20" fillId="33" borderId="10" xfId="0" quotePrefix="1" applyFont="1" applyFill="1" applyBorder="1" applyAlignment="1">
      <alignment horizontal="left" vertical="center" wrapText="1"/>
    </xf>
    <xf numFmtId="0" fontId="24" fillId="35" borderId="11" xfId="0" quotePrefix="1" applyFont="1" applyFill="1" applyBorder="1" applyAlignment="1">
      <alignment horizontal="center" wrapText="1"/>
    </xf>
    <xf numFmtId="0" fontId="24" fillId="35" borderId="12" xfId="0" quotePrefix="1" applyFont="1" applyFill="1" applyBorder="1" applyAlignment="1">
      <alignment horizontal="center" wrapText="1"/>
    </xf>
    <xf numFmtId="0" fontId="24" fillId="35" borderId="13" xfId="0" quotePrefix="1" applyFont="1" applyFill="1" applyBorder="1" applyAlignment="1">
      <alignment horizont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35" borderId="0" xfId="0" applyFont="1" applyFill="1" applyAlignment="1">
      <alignment horizontal="center" vertical="center" wrapText="1"/>
    </xf>
    <xf numFmtId="0" fontId="20" fillId="35" borderId="0" xfId="0" applyFont="1" applyFill="1" applyAlignment="1">
      <alignment horizontal="center" vertical="center"/>
    </xf>
    <xf numFmtId="0" fontId="20" fillId="33" borderId="0" xfId="0" applyFont="1" applyFill="1" applyAlignment="1">
      <alignment vertical="center"/>
    </xf>
    <xf numFmtId="4" fontId="20" fillId="33" borderId="10" xfId="0" applyNumberFormat="1" applyFont="1" applyFill="1" applyBorder="1" applyAlignment="1">
      <alignment vertical="center" wrapText="1"/>
    </xf>
    <xf numFmtId="2" fontId="20" fillId="33" borderId="10" xfId="0" applyNumberFormat="1" applyFont="1" applyFill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4" fontId="20" fillId="0" borderId="10" xfId="0" applyNumberFormat="1" applyFont="1" applyBorder="1" applyAlignment="1">
      <alignment vertical="center" wrapText="1"/>
    </xf>
    <xf numFmtId="2" fontId="20" fillId="0" borderId="10" xfId="0" applyNumberFormat="1" applyFont="1" applyBorder="1" applyAlignment="1">
      <alignment vertical="center" wrapText="1"/>
    </xf>
    <xf numFmtId="0" fontId="20" fillId="35" borderId="10" xfId="0" quotePrefix="1" applyFont="1" applyFill="1" applyBorder="1" applyAlignment="1">
      <alignment horizontal="left" vertical="center" wrapText="1"/>
    </xf>
    <xf numFmtId="0" fontId="21" fillId="35" borderId="10" xfId="0" applyFont="1" applyFill="1" applyBorder="1" applyAlignment="1">
      <alignment vertical="center" wrapText="1"/>
    </xf>
    <xf numFmtId="4" fontId="20" fillId="34" borderId="10" xfId="0" applyNumberFormat="1" applyFont="1" applyFill="1" applyBorder="1" applyAlignment="1">
      <alignment vertical="center" wrapText="1"/>
    </xf>
    <xf numFmtId="2" fontId="20" fillId="34" borderId="10" xfId="0" applyNumberFormat="1" applyFont="1" applyFill="1" applyBorder="1" applyAlignment="1">
      <alignment vertical="center" wrapText="1"/>
    </xf>
    <xf numFmtId="4" fontId="21" fillId="0" borderId="10" xfId="0" applyNumberFormat="1" applyFont="1" applyBorder="1" applyAlignment="1">
      <alignment vertical="center" wrapText="1"/>
    </xf>
    <xf numFmtId="2" fontId="21" fillId="0" borderId="10" xfId="0" applyNumberFormat="1" applyFont="1" applyBorder="1" applyAlignment="1">
      <alignment vertical="center" wrapText="1"/>
    </xf>
    <xf numFmtId="0" fontId="19" fillId="0" borderId="10" xfId="0" applyFont="1" applyBorder="1" applyAlignment="1">
      <alignment horizontal="center" vertical="center" wrapText="1" indent="1"/>
    </xf>
    <xf numFmtId="4" fontId="20" fillId="33" borderId="10" xfId="0" applyNumberFormat="1" applyFont="1" applyFill="1" applyBorder="1" applyAlignment="1">
      <alignment horizontal="right" vertical="center" wrapText="1"/>
    </xf>
    <xf numFmtId="2" fontId="20" fillId="33" borderId="10" xfId="0" applyNumberFormat="1" applyFont="1" applyFill="1" applyBorder="1" applyAlignment="1">
      <alignment horizontal="right" vertical="center" wrapText="1"/>
    </xf>
    <xf numFmtId="0" fontId="19" fillId="34" borderId="10" xfId="0" applyFont="1" applyFill="1" applyBorder="1" applyAlignment="1">
      <alignment vertical="center" wrapText="1"/>
    </xf>
    <xf numFmtId="4" fontId="19" fillId="34" borderId="10" xfId="0" applyNumberFormat="1" applyFont="1" applyFill="1" applyBorder="1" applyAlignment="1">
      <alignment horizontal="right" vertical="center" wrapText="1"/>
    </xf>
    <xf numFmtId="4" fontId="20" fillId="34" borderId="10" xfId="0" applyNumberFormat="1" applyFont="1" applyFill="1" applyBorder="1" applyAlignment="1">
      <alignment horizontal="right" vertical="center" wrapText="1"/>
    </xf>
    <xf numFmtId="2" fontId="20" fillId="34" borderId="10" xfId="0" applyNumberFormat="1" applyFont="1" applyFill="1" applyBorder="1" applyAlignment="1">
      <alignment horizontal="right" vertical="center" wrapText="1"/>
    </xf>
    <xf numFmtId="4" fontId="19" fillId="0" borderId="10" xfId="0" applyNumberFormat="1" applyFont="1" applyBorder="1" applyAlignment="1">
      <alignment horizontal="right" vertical="center" wrapText="1"/>
    </xf>
    <xf numFmtId="4" fontId="20" fillId="0" borderId="10" xfId="0" applyNumberFormat="1" applyFont="1" applyBorder="1" applyAlignment="1">
      <alignment horizontal="right" vertical="center" wrapText="1"/>
    </xf>
    <xf numFmtId="2" fontId="20" fillId="0" borderId="10" xfId="0" applyNumberFormat="1" applyFont="1" applyBorder="1" applyAlignment="1">
      <alignment horizontal="right" vertical="center" wrapText="1"/>
    </xf>
    <xf numFmtId="4" fontId="18" fillId="0" borderId="10" xfId="0" applyNumberFormat="1" applyFont="1" applyBorder="1" applyAlignment="1">
      <alignment horizontal="right" vertical="center" wrapText="1"/>
    </xf>
    <xf numFmtId="4" fontId="21" fillId="0" borderId="10" xfId="0" applyNumberFormat="1" applyFont="1" applyBorder="1" applyAlignment="1">
      <alignment horizontal="right" vertical="center" wrapText="1"/>
    </xf>
    <xf numFmtId="2" fontId="21" fillId="0" borderId="10" xfId="0" applyNumberFormat="1" applyFont="1" applyBorder="1" applyAlignment="1">
      <alignment horizontal="right" vertical="center" wrapText="1"/>
    </xf>
    <xf numFmtId="0" fontId="18" fillId="0" borderId="10" xfId="0" applyFont="1" applyBorder="1" applyAlignment="1">
      <alignment horizontal="right" vertical="center" wrapText="1"/>
    </xf>
    <xf numFmtId="0" fontId="19" fillId="0" borderId="10" xfId="0" applyFont="1" applyBorder="1" applyAlignment="1">
      <alignment horizontal="right" vertical="center" wrapText="1"/>
    </xf>
    <xf numFmtId="0" fontId="21" fillId="34" borderId="10" xfId="0" applyFont="1" applyFill="1" applyBorder="1" applyAlignment="1">
      <alignment vertical="center" wrapText="1"/>
    </xf>
    <xf numFmtId="4" fontId="21" fillId="34" borderId="10" xfId="0" applyNumberFormat="1" applyFont="1" applyFill="1" applyBorder="1" applyAlignment="1">
      <alignment vertical="center" wrapText="1"/>
    </xf>
    <xf numFmtId="2" fontId="21" fillId="34" borderId="10" xfId="0" applyNumberFormat="1" applyFont="1" applyFill="1" applyBorder="1" applyAlignment="1">
      <alignment vertical="center" wrapText="1"/>
    </xf>
    <xf numFmtId="43" fontId="19" fillId="33" borderId="10" xfId="1" applyFont="1" applyFill="1" applyBorder="1" applyAlignment="1">
      <alignment horizontal="right" vertical="center" wrapText="1"/>
    </xf>
    <xf numFmtId="0" fontId="19" fillId="33" borderId="10" xfId="0" applyFont="1" applyFill="1" applyBorder="1" applyAlignment="1">
      <alignment vertical="center" wrapText="1"/>
    </xf>
    <xf numFmtId="43" fontId="18" fillId="0" borderId="10" xfId="1" applyFont="1" applyFill="1" applyBorder="1" applyAlignment="1">
      <alignment horizontal="right" vertical="center" wrapText="1"/>
    </xf>
    <xf numFmtId="43" fontId="19" fillId="34" borderId="10" xfId="1" applyFont="1" applyFill="1" applyBorder="1" applyAlignment="1">
      <alignment horizontal="right" vertical="center" wrapText="1"/>
    </xf>
  </cellXfs>
  <cellStyles count="43">
    <cellStyle name="20% - Isticanje1" xfId="20" builtinId="30" customBuiltin="1"/>
    <cellStyle name="20% - Isticanje2" xfId="24" builtinId="34" customBuiltin="1"/>
    <cellStyle name="20% - Isticanje3" xfId="28" builtinId="38" customBuiltin="1"/>
    <cellStyle name="20% - Isticanje4" xfId="32" builtinId="42" customBuiltin="1"/>
    <cellStyle name="20% - Isticanje5" xfId="36" builtinId="46" customBuiltin="1"/>
    <cellStyle name="20% - Isticanje6" xfId="40" builtinId="50" customBuiltin="1"/>
    <cellStyle name="40% - Isticanje1" xfId="21" builtinId="31" customBuiltin="1"/>
    <cellStyle name="40% - Isticanje2" xfId="25" builtinId="35" customBuiltin="1"/>
    <cellStyle name="40% - Isticanje3" xfId="29" builtinId="39" customBuiltin="1"/>
    <cellStyle name="40% - Isticanje4" xfId="33" builtinId="43" customBuiltin="1"/>
    <cellStyle name="40% - Isticanje5" xfId="37" builtinId="47" customBuiltin="1"/>
    <cellStyle name="40% - Isticanje6" xfId="41" builtinId="51" customBuiltin="1"/>
    <cellStyle name="60% - Isticanje1" xfId="22" builtinId="32" customBuiltin="1"/>
    <cellStyle name="60% - Isticanje2" xfId="26" builtinId="36" customBuiltin="1"/>
    <cellStyle name="60% - Isticanje3" xfId="30" builtinId="40" customBuiltin="1"/>
    <cellStyle name="60% - Isticanje4" xfId="34" builtinId="44" customBuiltin="1"/>
    <cellStyle name="60% - Isticanje5" xfId="38" builtinId="48" customBuiltin="1"/>
    <cellStyle name="60% - Isticanje6" xfId="42" builtinId="52" customBuiltin="1"/>
    <cellStyle name="Bilješka" xfId="16" builtinId="10" customBuiltin="1"/>
    <cellStyle name="Dobro" xfId="7" builtinId="26" customBuiltin="1"/>
    <cellStyle name="Isticanje1" xfId="19" builtinId="29" customBuiltin="1"/>
    <cellStyle name="Isticanje2" xfId="23" builtinId="33" customBuiltin="1"/>
    <cellStyle name="Isticanje3" xfId="27" builtinId="37" customBuiltin="1"/>
    <cellStyle name="Isticanje4" xfId="31" builtinId="41" customBuiltin="1"/>
    <cellStyle name="Isticanje5" xfId="35" builtinId="45" customBuiltin="1"/>
    <cellStyle name="Isticanje6" xfId="39" builtinId="49" customBuiltin="1"/>
    <cellStyle name="Izlaz" xfId="11" builtinId="21" customBuiltin="1"/>
    <cellStyle name="Izračun" xfId="12" builtinId="22" customBuiltin="1"/>
    <cellStyle name="Loše" xfId="8" builtinId="27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eutralno" xfId="9" builtinId="28" customBuiltin="1"/>
    <cellStyle name="Normalno" xfId="0" builtinId="0"/>
    <cellStyle name="Povezana ćelija" xfId="13" builtinId="24" customBuiltin="1"/>
    <cellStyle name="Provjera ćelije" xfId="14" builtinId="23" customBuiltin="1"/>
    <cellStyle name="Tekst objašnjenja" xfId="17" builtinId="53" customBuiltin="1"/>
    <cellStyle name="Tekst upozorenja" xfId="15" builtinId="11" customBuiltin="1"/>
    <cellStyle name="Ukupni zbroj" xfId="18" builtinId="25" customBuiltin="1"/>
    <cellStyle name="Unos" xfId="10" builtinId="20" customBuiltin="1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C4152-51E1-47BA-8731-9217F214B8E7}">
  <dimension ref="B1:L31"/>
  <sheetViews>
    <sheetView workbookViewId="0">
      <selection activeCell="R13" sqref="R13"/>
    </sheetView>
  </sheetViews>
  <sheetFormatPr defaultRowHeight="12.75" x14ac:dyDescent="0.2"/>
  <cols>
    <col min="1" max="1" width="9.140625" style="15"/>
    <col min="2" max="2" width="9.140625" style="15" hidden="1" customWidth="1"/>
    <col min="3" max="3" width="16.28515625" style="15" customWidth="1"/>
    <col min="4" max="4" width="25.28515625" style="15" customWidth="1"/>
    <col min="5" max="5" width="21.7109375" style="15" customWidth="1"/>
    <col min="6" max="6" width="16.28515625" style="15" customWidth="1"/>
    <col min="7" max="7" width="14.85546875" style="15" customWidth="1"/>
    <col min="8" max="8" width="14.7109375" style="15" customWidth="1"/>
    <col min="9" max="9" width="12.42578125" style="15" customWidth="1"/>
    <col min="10" max="10" width="12.7109375" style="15" customWidth="1"/>
    <col min="11" max="11" width="7.7109375" style="15" bestFit="1" customWidth="1"/>
    <col min="12" max="16384" width="9.140625" style="15"/>
  </cols>
  <sheetData>
    <row r="1" spans="2:12" ht="45.75" customHeight="1" x14ac:dyDescent="0.2"/>
    <row r="2" spans="2:12" ht="59.25" customHeight="1" x14ac:dyDescent="0.2">
      <c r="B2" s="17"/>
      <c r="C2" s="17"/>
      <c r="D2" s="39" t="s">
        <v>49</v>
      </c>
      <c r="E2" s="39"/>
      <c r="F2" s="39"/>
      <c r="G2" s="39"/>
      <c r="H2" s="39"/>
      <c r="I2" s="17"/>
      <c r="J2" s="17"/>
      <c r="K2" s="17"/>
      <c r="L2" s="17"/>
    </row>
    <row r="3" spans="2:12" x14ac:dyDescent="0.2">
      <c r="C3" s="16"/>
      <c r="D3" s="16"/>
      <c r="E3" s="16"/>
      <c r="F3" s="16"/>
      <c r="G3" s="16"/>
      <c r="H3" s="16"/>
      <c r="I3" s="16"/>
      <c r="J3" s="16"/>
      <c r="K3" s="16"/>
    </row>
    <row r="4" spans="2:12" ht="12.75" customHeight="1" x14ac:dyDescent="0.2">
      <c r="B4" s="17"/>
      <c r="C4" s="17"/>
      <c r="D4" s="39" t="s">
        <v>31</v>
      </c>
      <c r="E4" s="39"/>
      <c r="F4" s="39"/>
      <c r="G4" s="39"/>
      <c r="H4" s="39"/>
      <c r="I4" s="17"/>
      <c r="J4" s="17"/>
      <c r="K4" s="17"/>
    </row>
    <row r="5" spans="2:12" ht="12.75" customHeight="1" x14ac:dyDescent="0.2"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2:12" ht="12.75" customHeight="1" x14ac:dyDescent="0.2">
      <c r="B6" s="17"/>
      <c r="C6" s="17"/>
      <c r="D6" s="39" t="s">
        <v>32</v>
      </c>
      <c r="E6" s="39"/>
      <c r="F6" s="39"/>
      <c r="G6" s="39"/>
      <c r="H6" s="39"/>
      <c r="I6" s="17"/>
      <c r="J6" s="17"/>
      <c r="K6" s="17"/>
    </row>
    <row r="7" spans="2:12" x14ac:dyDescent="0.2">
      <c r="B7" s="17"/>
      <c r="C7" s="17"/>
      <c r="D7" s="16"/>
      <c r="E7" s="16"/>
      <c r="F7" s="16"/>
      <c r="G7" s="16"/>
      <c r="H7" s="16"/>
      <c r="I7" s="16"/>
      <c r="J7" s="17"/>
      <c r="K7" s="17"/>
    </row>
    <row r="8" spans="2:12" ht="51" x14ac:dyDescent="0.2">
      <c r="B8" s="17"/>
      <c r="C8" s="17"/>
      <c r="D8" s="19" t="s">
        <v>30</v>
      </c>
      <c r="E8" s="19" t="s">
        <v>27</v>
      </c>
      <c r="F8" s="19" t="s">
        <v>38</v>
      </c>
      <c r="G8" s="19" t="s">
        <v>28</v>
      </c>
      <c r="H8" s="19" t="s">
        <v>29</v>
      </c>
      <c r="I8" s="16"/>
      <c r="J8" s="17"/>
      <c r="K8" s="17"/>
    </row>
    <row r="9" spans="2:12" x14ac:dyDescent="0.2">
      <c r="B9" s="17"/>
      <c r="C9" s="17"/>
      <c r="D9" s="20">
        <v>1</v>
      </c>
      <c r="E9" s="20">
        <v>2</v>
      </c>
      <c r="F9" s="20">
        <v>3</v>
      </c>
      <c r="G9" s="20">
        <v>4</v>
      </c>
      <c r="H9" s="20">
        <v>5</v>
      </c>
      <c r="I9" s="16"/>
      <c r="J9" s="17"/>
      <c r="K9" s="17"/>
    </row>
    <row r="10" spans="2:12" x14ac:dyDescent="0.2">
      <c r="B10" s="17"/>
      <c r="C10" s="17"/>
      <c r="D10" s="50" t="s">
        <v>77</v>
      </c>
      <c r="E10" s="51">
        <v>898358</v>
      </c>
      <c r="F10" s="51">
        <f>G10-E10</f>
        <v>-1030</v>
      </c>
      <c r="G10" s="51">
        <v>897328</v>
      </c>
      <c r="H10" s="52">
        <f>(G10/E10)*100</f>
        <v>99.885346376388924</v>
      </c>
      <c r="I10" s="16"/>
      <c r="J10" s="17"/>
      <c r="K10" s="17"/>
    </row>
    <row r="11" spans="2:12" x14ac:dyDescent="0.2">
      <c r="B11" s="17"/>
      <c r="C11" s="17"/>
      <c r="D11" s="53" t="s">
        <v>1</v>
      </c>
      <c r="E11" s="54">
        <v>898358</v>
      </c>
      <c r="F11" s="54">
        <f t="shared" ref="F11:F14" si="0">G11-E11</f>
        <v>-1030</v>
      </c>
      <c r="G11" s="54">
        <v>897328</v>
      </c>
      <c r="H11" s="55">
        <f t="shared" ref="H11:H14" si="1">(G11/E11)*100</f>
        <v>99.885346376388924</v>
      </c>
      <c r="I11" s="16"/>
      <c r="J11" s="17"/>
      <c r="K11" s="17"/>
    </row>
    <row r="12" spans="2:12" x14ac:dyDescent="0.2">
      <c r="B12" s="17"/>
      <c r="C12" s="17"/>
      <c r="D12" s="27" t="s">
        <v>48</v>
      </c>
      <c r="E12" s="51">
        <v>898358</v>
      </c>
      <c r="F12" s="51">
        <f t="shared" si="0"/>
        <v>-1030</v>
      </c>
      <c r="G12" s="51">
        <v>897328</v>
      </c>
      <c r="H12" s="52">
        <f t="shared" si="1"/>
        <v>99.885346376388924</v>
      </c>
      <c r="I12" s="16"/>
      <c r="J12" s="17"/>
      <c r="K12" s="17"/>
    </row>
    <row r="13" spans="2:12" x14ac:dyDescent="0.2">
      <c r="B13" s="17"/>
      <c r="C13" s="17"/>
      <c r="D13" s="53" t="s">
        <v>9</v>
      </c>
      <c r="E13" s="54">
        <v>859029.68</v>
      </c>
      <c r="F13" s="54">
        <f t="shared" si="0"/>
        <v>-4200</v>
      </c>
      <c r="G13" s="54">
        <v>854829.68</v>
      </c>
      <c r="H13" s="55">
        <f t="shared" si="1"/>
        <v>99.511076264559335</v>
      </c>
      <c r="I13" s="16"/>
      <c r="J13" s="17"/>
      <c r="K13" s="17"/>
    </row>
    <row r="14" spans="2:12" ht="25.5" x14ac:dyDescent="0.2">
      <c r="B14" s="17"/>
      <c r="C14" s="17"/>
      <c r="D14" s="53" t="s">
        <v>21</v>
      </c>
      <c r="E14" s="54">
        <v>39328.32</v>
      </c>
      <c r="F14" s="54">
        <f t="shared" si="0"/>
        <v>3170</v>
      </c>
      <c r="G14" s="54">
        <v>42498.32</v>
      </c>
      <c r="H14" s="55">
        <f t="shared" si="1"/>
        <v>108.0603493869049</v>
      </c>
      <c r="I14" s="16"/>
      <c r="J14" s="17"/>
      <c r="K14" s="17"/>
    </row>
    <row r="15" spans="2:12" x14ac:dyDescent="0.2">
      <c r="B15" s="17"/>
      <c r="C15" s="17"/>
      <c r="D15" s="16"/>
      <c r="E15" s="16"/>
      <c r="F15" s="16"/>
      <c r="G15" s="16"/>
      <c r="H15" s="16"/>
      <c r="I15" s="16"/>
      <c r="J15" s="17"/>
      <c r="K15" s="17"/>
    </row>
    <row r="16" spans="2:12" ht="20.25" customHeight="1" x14ac:dyDescent="0.2">
      <c r="B16" s="17"/>
      <c r="C16" s="17"/>
      <c r="D16" s="17"/>
      <c r="E16" s="17"/>
      <c r="F16" s="17"/>
      <c r="G16" s="17"/>
      <c r="H16" s="17"/>
      <c r="I16" s="17"/>
      <c r="J16" s="17"/>
      <c r="K16" s="17"/>
    </row>
    <row r="17" spans="2:11" ht="20.25" customHeight="1" x14ac:dyDescent="0.2">
      <c r="C17" s="39" t="s">
        <v>33</v>
      </c>
      <c r="D17" s="39"/>
      <c r="E17" s="39"/>
      <c r="F17" s="39"/>
      <c r="G17" s="39"/>
      <c r="H17" s="39"/>
      <c r="I17" s="39"/>
      <c r="J17" s="39"/>
      <c r="K17" s="17"/>
    </row>
    <row r="18" spans="2:11" ht="21.75" customHeight="1" x14ac:dyDescent="0.2">
      <c r="C18" s="17"/>
      <c r="D18" s="17"/>
      <c r="E18" s="17"/>
      <c r="F18" s="17"/>
      <c r="G18" s="17"/>
      <c r="H18" s="17"/>
      <c r="I18" s="17"/>
      <c r="J18" s="17"/>
      <c r="K18" s="17"/>
    </row>
    <row r="19" spans="2:11" ht="12.75" customHeight="1" x14ac:dyDescent="0.2">
      <c r="B19" s="17"/>
      <c r="C19" s="17"/>
      <c r="D19" s="17"/>
      <c r="E19" s="17"/>
      <c r="F19" s="17"/>
      <c r="G19" s="17"/>
      <c r="H19" s="17"/>
      <c r="I19" s="17"/>
      <c r="J19" s="17"/>
      <c r="K19" s="17"/>
    </row>
    <row r="20" spans="2:11" ht="38.25" x14ac:dyDescent="0.2">
      <c r="C20" s="43"/>
      <c r="D20" s="44"/>
      <c r="E20" s="44"/>
      <c r="F20" s="44"/>
      <c r="G20" s="45"/>
      <c r="H20" s="6" t="s">
        <v>27</v>
      </c>
      <c r="I20" s="6" t="s">
        <v>38</v>
      </c>
      <c r="J20" s="6" t="s">
        <v>28</v>
      </c>
      <c r="K20" s="6" t="s">
        <v>29</v>
      </c>
    </row>
    <row r="21" spans="2:11" x14ac:dyDescent="0.2">
      <c r="C21" s="33">
        <v>1</v>
      </c>
      <c r="D21" s="34"/>
      <c r="E21" s="34"/>
      <c r="F21" s="34"/>
      <c r="G21" s="35"/>
      <c r="H21" s="8">
        <v>2</v>
      </c>
      <c r="I21" s="8">
        <v>3</v>
      </c>
      <c r="J21" s="8">
        <v>4</v>
      </c>
      <c r="K21" s="8">
        <v>5</v>
      </c>
    </row>
    <row r="22" spans="2:11" ht="12.75" customHeight="1" x14ac:dyDescent="0.2">
      <c r="C22" s="56" t="s">
        <v>34</v>
      </c>
      <c r="D22" s="57"/>
      <c r="E22" s="57"/>
      <c r="F22" s="57"/>
      <c r="G22" s="57"/>
      <c r="H22" s="9"/>
      <c r="I22" s="9"/>
      <c r="J22" s="9"/>
      <c r="K22" s="10"/>
    </row>
    <row r="23" spans="2:11" x14ac:dyDescent="0.2">
      <c r="C23" s="40" t="s">
        <v>35</v>
      </c>
      <c r="D23" s="41"/>
      <c r="E23" s="41"/>
      <c r="F23" s="41"/>
      <c r="G23" s="41"/>
      <c r="H23" s="9"/>
      <c r="I23" s="9"/>
      <c r="J23" s="9"/>
      <c r="K23" s="10"/>
    </row>
    <row r="24" spans="2:11" ht="12.75" customHeight="1" x14ac:dyDescent="0.2">
      <c r="C24" s="42" t="s">
        <v>36</v>
      </c>
      <c r="D24" s="42"/>
      <c r="E24" s="42"/>
      <c r="F24" s="42"/>
      <c r="G24" s="42"/>
      <c r="H24" s="4">
        <v>0</v>
      </c>
      <c r="I24" s="4">
        <v>0</v>
      </c>
      <c r="J24" s="4">
        <v>0</v>
      </c>
      <c r="K24" s="4">
        <v>0</v>
      </c>
    </row>
    <row r="25" spans="2:11" x14ac:dyDescent="0.2">
      <c r="C25" s="17"/>
      <c r="D25" s="17"/>
      <c r="E25" s="17"/>
      <c r="F25" s="17"/>
      <c r="G25" s="17"/>
      <c r="H25" s="17"/>
      <c r="I25" s="17"/>
      <c r="J25" s="17"/>
      <c r="K25" s="17"/>
    </row>
    <row r="26" spans="2:11" ht="19.5" customHeight="1" x14ac:dyDescent="0.2"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2.75" customHeight="1" x14ac:dyDescent="0.2">
      <c r="C27" s="39" t="s">
        <v>46</v>
      </c>
      <c r="D27" s="39"/>
      <c r="E27" s="39"/>
      <c r="F27" s="39"/>
      <c r="G27" s="39"/>
      <c r="H27" s="39"/>
      <c r="I27" s="39"/>
      <c r="J27" s="39"/>
      <c r="K27" s="17"/>
    </row>
    <row r="28" spans="2:11" x14ac:dyDescent="0.2">
      <c r="C28" s="17"/>
      <c r="D28" s="17"/>
      <c r="E28" s="17"/>
      <c r="F28" s="17"/>
      <c r="G28" s="17"/>
      <c r="H28" s="17"/>
      <c r="I28" s="17"/>
      <c r="J28" s="17"/>
      <c r="K28" s="17"/>
    </row>
    <row r="29" spans="2:11" ht="38.25" x14ac:dyDescent="0.2">
      <c r="C29" s="43"/>
      <c r="D29" s="44"/>
      <c r="E29" s="44"/>
      <c r="F29" s="44"/>
      <c r="G29" s="45"/>
      <c r="H29" s="6" t="s">
        <v>27</v>
      </c>
      <c r="I29" s="6" t="s">
        <v>38</v>
      </c>
      <c r="J29" s="6" t="s">
        <v>28</v>
      </c>
      <c r="K29" s="6" t="s">
        <v>29</v>
      </c>
    </row>
    <row r="30" spans="2:11" x14ac:dyDescent="0.2">
      <c r="C30" s="36">
        <v>1</v>
      </c>
      <c r="D30" s="37"/>
      <c r="E30" s="37"/>
      <c r="F30" s="37"/>
      <c r="G30" s="38"/>
      <c r="H30" s="11">
        <v>2</v>
      </c>
      <c r="I30" s="11">
        <v>3</v>
      </c>
      <c r="J30" s="11">
        <v>4</v>
      </c>
      <c r="K30" s="7">
        <v>5</v>
      </c>
    </row>
    <row r="31" spans="2:11" ht="12.75" customHeight="1" x14ac:dyDescent="0.2">
      <c r="C31" s="30" t="s">
        <v>37</v>
      </c>
      <c r="D31" s="31"/>
      <c r="E31" s="31"/>
      <c r="F31" s="31"/>
      <c r="G31" s="32"/>
      <c r="H31" s="5">
        <v>15588.85</v>
      </c>
      <c r="I31" s="5">
        <f>J31-H31</f>
        <v>0</v>
      </c>
      <c r="J31" s="5">
        <v>15588.85</v>
      </c>
      <c r="K31" s="12">
        <f>(J31/H31)*100</f>
        <v>100</v>
      </c>
    </row>
  </sheetData>
  <mergeCells count="13">
    <mergeCell ref="C20:G20"/>
    <mergeCell ref="C21:G21"/>
    <mergeCell ref="C22:G22"/>
    <mergeCell ref="C23:G23"/>
    <mergeCell ref="C24:G24"/>
    <mergeCell ref="C29:G29"/>
    <mergeCell ref="C30:G30"/>
    <mergeCell ref="C31:G31"/>
    <mergeCell ref="C17:J17"/>
    <mergeCell ref="C27:J27"/>
    <mergeCell ref="D2:H2"/>
    <mergeCell ref="D4:H4"/>
    <mergeCell ref="D6:H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5BB2C-E0FC-4CB1-81BA-CA3CBB26870C}">
  <dimension ref="C2:G20"/>
  <sheetViews>
    <sheetView showGridLines="0" topLeftCell="B1" workbookViewId="0">
      <selection activeCell="G26" sqref="G26"/>
    </sheetView>
  </sheetViews>
  <sheetFormatPr defaultRowHeight="12.75" x14ac:dyDescent="0.2"/>
  <cols>
    <col min="1" max="1" width="64" style="1" customWidth="1"/>
    <col min="2" max="2" width="14.140625" style="1" customWidth="1"/>
    <col min="3" max="3" width="76.85546875" style="1" customWidth="1"/>
    <col min="4" max="4" width="11.28515625" style="1" bestFit="1" customWidth="1"/>
    <col min="5" max="5" width="17.28515625" style="1" customWidth="1"/>
    <col min="6" max="6" width="16.42578125" style="1" bestFit="1" customWidth="1"/>
    <col min="7" max="7" width="13.42578125" style="1" bestFit="1" customWidth="1"/>
    <col min="8" max="8" width="13.85546875" style="1" bestFit="1" customWidth="1"/>
    <col min="9" max="16384" width="9.140625" style="1"/>
  </cols>
  <sheetData>
    <row r="2" spans="3:7" ht="60" customHeight="1" x14ac:dyDescent="0.2">
      <c r="C2" s="46" t="s">
        <v>50</v>
      </c>
      <c r="D2" s="47"/>
      <c r="E2" s="47"/>
      <c r="F2" s="47"/>
      <c r="G2" s="47"/>
    </row>
    <row r="3" spans="3:7" ht="36.75" customHeight="1" x14ac:dyDescent="0.2">
      <c r="C3" s="46" t="s">
        <v>39</v>
      </c>
      <c r="D3" s="46"/>
      <c r="E3" s="46"/>
      <c r="F3" s="46"/>
      <c r="G3" s="46"/>
    </row>
    <row r="5" spans="3:7" ht="25.5" x14ac:dyDescent="0.2">
      <c r="C5" s="19" t="s">
        <v>30</v>
      </c>
      <c r="D5" s="19" t="s">
        <v>27</v>
      </c>
      <c r="E5" s="19" t="s">
        <v>38</v>
      </c>
      <c r="F5" s="19" t="s">
        <v>28</v>
      </c>
      <c r="G5" s="19" t="s">
        <v>29</v>
      </c>
    </row>
    <row r="6" spans="3:7" x14ac:dyDescent="0.2">
      <c r="C6" s="20">
        <v>1</v>
      </c>
      <c r="D6" s="20">
        <v>2</v>
      </c>
      <c r="E6" s="20">
        <v>3</v>
      </c>
      <c r="F6" s="20">
        <v>4</v>
      </c>
      <c r="G6" s="20">
        <v>5</v>
      </c>
    </row>
    <row r="7" spans="3:7" x14ac:dyDescent="0.2">
      <c r="C7" s="27" t="s">
        <v>0</v>
      </c>
      <c r="D7" s="22"/>
      <c r="E7" s="22"/>
      <c r="F7" s="22"/>
      <c r="G7" s="22"/>
    </row>
    <row r="8" spans="3:7" x14ac:dyDescent="0.2">
      <c r="C8" s="29" t="s">
        <v>1</v>
      </c>
      <c r="D8" s="58">
        <v>898358</v>
      </c>
      <c r="E8" s="58">
        <f>F8-D8</f>
        <v>-1030</v>
      </c>
      <c r="F8" s="58">
        <v>897328</v>
      </c>
      <c r="G8" s="59">
        <f>(F8/D8)*100</f>
        <v>99.885346376388924</v>
      </c>
    </row>
    <row r="9" spans="3:7" x14ac:dyDescent="0.2">
      <c r="C9" s="28" t="s">
        <v>2</v>
      </c>
      <c r="D9" s="60">
        <v>127305</v>
      </c>
      <c r="E9" s="60">
        <f t="shared" ref="E9:E20" si="0">F9-D9</f>
        <v>1390</v>
      </c>
      <c r="F9" s="60">
        <v>128695</v>
      </c>
      <c r="G9" s="61">
        <f t="shared" ref="G9:G20" si="1">(F9/D9)*100</f>
        <v>101.09186599112367</v>
      </c>
    </row>
    <row r="10" spans="3:7" ht="25.5" x14ac:dyDescent="0.2">
      <c r="C10" s="28" t="s">
        <v>4</v>
      </c>
      <c r="D10" s="60">
        <v>121140</v>
      </c>
      <c r="E10" s="60">
        <f t="shared" si="0"/>
        <v>10080</v>
      </c>
      <c r="F10" s="60">
        <v>131220</v>
      </c>
      <c r="G10" s="61">
        <f t="shared" si="1"/>
        <v>108.32095096582466</v>
      </c>
    </row>
    <row r="11" spans="3:7" x14ac:dyDescent="0.2">
      <c r="C11" s="28" t="s">
        <v>6</v>
      </c>
      <c r="D11" s="60">
        <v>649913</v>
      </c>
      <c r="E11" s="60">
        <f t="shared" si="0"/>
        <v>-12500</v>
      </c>
      <c r="F11" s="60">
        <v>637413</v>
      </c>
      <c r="G11" s="61">
        <f t="shared" si="1"/>
        <v>98.076665646017233</v>
      </c>
    </row>
    <row r="12" spans="3:7" x14ac:dyDescent="0.2">
      <c r="C12" s="27" t="s">
        <v>8</v>
      </c>
      <c r="D12" s="51">
        <v>898358</v>
      </c>
      <c r="E12" s="51">
        <f t="shared" si="0"/>
        <v>-1030</v>
      </c>
      <c r="F12" s="51">
        <v>897328</v>
      </c>
      <c r="G12" s="52">
        <f t="shared" si="1"/>
        <v>99.885346376388924</v>
      </c>
    </row>
    <row r="13" spans="3:7" x14ac:dyDescent="0.2">
      <c r="C13" s="29" t="s">
        <v>9</v>
      </c>
      <c r="D13" s="58">
        <v>859029.68</v>
      </c>
      <c r="E13" s="58">
        <f t="shared" si="0"/>
        <v>-4200</v>
      </c>
      <c r="F13" s="58">
        <v>854829.68</v>
      </c>
      <c r="G13" s="59">
        <f t="shared" si="1"/>
        <v>99.511076264559335</v>
      </c>
    </row>
    <row r="14" spans="3:7" x14ac:dyDescent="0.2">
      <c r="C14" s="28" t="s">
        <v>10</v>
      </c>
      <c r="D14" s="60">
        <v>466170</v>
      </c>
      <c r="E14" s="60">
        <f t="shared" si="0"/>
        <v>-4190</v>
      </c>
      <c r="F14" s="60">
        <v>461980</v>
      </c>
      <c r="G14" s="61">
        <f t="shared" si="1"/>
        <v>99.101186262522262</v>
      </c>
    </row>
    <row r="15" spans="3:7" x14ac:dyDescent="0.2">
      <c r="C15" s="28" t="s">
        <v>14</v>
      </c>
      <c r="D15" s="60">
        <v>392409.68</v>
      </c>
      <c r="E15" s="60">
        <f t="shared" si="0"/>
        <v>-110</v>
      </c>
      <c r="F15" s="60">
        <v>392299.68</v>
      </c>
      <c r="G15" s="61">
        <f t="shared" si="1"/>
        <v>99.971968071735645</v>
      </c>
    </row>
    <row r="16" spans="3:7" x14ac:dyDescent="0.2">
      <c r="C16" s="28" t="s">
        <v>19</v>
      </c>
      <c r="D16" s="28">
        <v>450</v>
      </c>
      <c r="E16" s="60">
        <f t="shared" si="0"/>
        <v>100</v>
      </c>
      <c r="F16" s="28">
        <v>550</v>
      </c>
      <c r="G16" s="61">
        <f t="shared" si="1"/>
        <v>122.22222222222223</v>
      </c>
    </row>
    <row r="17" spans="3:7" x14ac:dyDescent="0.2">
      <c r="C17" s="29" t="s">
        <v>21</v>
      </c>
      <c r="D17" s="58">
        <v>39328.32</v>
      </c>
      <c r="E17" s="58">
        <f t="shared" si="0"/>
        <v>3170</v>
      </c>
      <c r="F17" s="58">
        <v>42498.32</v>
      </c>
      <c r="G17" s="59">
        <f t="shared" si="1"/>
        <v>108.0603493869049</v>
      </c>
    </row>
    <row r="18" spans="3:7" x14ac:dyDescent="0.2">
      <c r="C18" s="28" t="s">
        <v>22</v>
      </c>
      <c r="D18" s="28"/>
      <c r="E18" s="60">
        <f t="shared" si="0"/>
        <v>270</v>
      </c>
      <c r="F18" s="28">
        <v>270</v>
      </c>
      <c r="G18" s="61"/>
    </row>
    <row r="19" spans="3:7" x14ac:dyDescent="0.2">
      <c r="C19" s="28" t="s">
        <v>24</v>
      </c>
      <c r="D19" s="60">
        <v>39328.32</v>
      </c>
      <c r="E19" s="60">
        <f t="shared" si="0"/>
        <v>2900</v>
      </c>
      <c r="F19" s="60">
        <v>42228.32</v>
      </c>
      <c r="G19" s="61">
        <f t="shared" si="1"/>
        <v>107.37382120568589</v>
      </c>
    </row>
    <row r="20" spans="3:7" x14ac:dyDescent="0.2">
      <c r="C20" s="27" t="s">
        <v>26</v>
      </c>
      <c r="D20" s="51">
        <v>898358</v>
      </c>
      <c r="E20" s="51">
        <f t="shared" si="0"/>
        <v>-1030</v>
      </c>
      <c r="F20" s="51">
        <v>897328</v>
      </c>
      <c r="G20" s="52">
        <f t="shared" si="1"/>
        <v>99.885346376388924</v>
      </c>
    </row>
  </sheetData>
  <mergeCells count="2">
    <mergeCell ref="C2:G2"/>
    <mergeCell ref="C3:G3"/>
  </mergeCells>
  <phoneticPr fontId="22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C03D6-9251-41ED-906C-9CC90CC56E97}">
  <dimension ref="B2:F122"/>
  <sheetViews>
    <sheetView zoomScaleNormal="100" workbookViewId="0">
      <selection activeCell="K23" sqref="K23"/>
    </sheetView>
  </sheetViews>
  <sheetFormatPr defaultRowHeight="15" x14ac:dyDescent="0.25"/>
  <cols>
    <col min="1" max="1" width="9.140625" style="3"/>
    <col min="2" max="2" width="44.7109375" style="3" customWidth="1"/>
    <col min="3" max="3" width="13.85546875" style="3" bestFit="1" customWidth="1"/>
    <col min="4" max="4" width="16" style="3" bestFit="1" customWidth="1"/>
    <col min="5" max="5" width="19.140625" style="3" bestFit="1" customWidth="1"/>
    <col min="6" max="6" width="11.5703125" style="3" bestFit="1" customWidth="1"/>
    <col min="7" max="7" width="9.140625" style="3" customWidth="1"/>
    <col min="8" max="16384" width="9.140625" style="3"/>
  </cols>
  <sheetData>
    <row r="2" spans="2:6" ht="73.5" customHeight="1" x14ac:dyDescent="0.25">
      <c r="B2" s="48" t="s">
        <v>50</v>
      </c>
      <c r="C2" s="49"/>
      <c r="D2" s="49"/>
      <c r="E2" s="49"/>
      <c r="F2" s="49"/>
    </row>
    <row r="3" spans="2:6" ht="6" customHeight="1" x14ac:dyDescent="0.25">
      <c r="B3" s="13"/>
      <c r="C3" s="14"/>
      <c r="D3" s="14"/>
      <c r="E3" s="14"/>
      <c r="F3" s="14"/>
    </row>
    <row r="4" spans="2:6" ht="15" customHeight="1" x14ac:dyDescent="0.25">
      <c r="B4" s="48" t="s">
        <v>44</v>
      </c>
      <c r="C4" s="48"/>
      <c r="D4" s="48"/>
      <c r="E4" s="48"/>
      <c r="F4" s="48"/>
    </row>
    <row r="6" spans="2:6" ht="25.5" x14ac:dyDescent="0.25">
      <c r="B6" s="62" t="s">
        <v>30</v>
      </c>
      <c r="C6" s="62" t="s">
        <v>27</v>
      </c>
      <c r="D6" s="62" t="s">
        <v>38</v>
      </c>
      <c r="E6" s="62" t="s">
        <v>76</v>
      </c>
      <c r="F6" s="62" t="s">
        <v>29</v>
      </c>
    </row>
    <row r="7" spans="2:6" x14ac:dyDescent="0.25">
      <c r="B7" s="62">
        <v>1</v>
      </c>
      <c r="C7" s="62">
        <v>2</v>
      </c>
      <c r="D7" s="62">
        <v>3</v>
      </c>
      <c r="E7" s="62">
        <v>4</v>
      </c>
      <c r="F7" s="62">
        <v>5</v>
      </c>
    </row>
    <row r="8" spans="2:6" x14ac:dyDescent="0.25">
      <c r="B8" s="27" t="s">
        <v>40</v>
      </c>
      <c r="C8" s="63">
        <v>898358</v>
      </c>
      <c r="D8" s="63">
        <f>E8-C8</f>
        <v>-1030</v>
      </c>
      <c r="E8" s="63">
        <v>897328</v>
      </c>
      <c r="F8" s="64">
        <f>(E8/C8)*100</f>
        <v>99.885346376388924</v>
      </c>
    </row>
    <row r="9" spans="2:6" x14ac:dyDescent="0.25">
      <c r="B9" s="65" t="s">
        <v>41</v>
      </c>
      <c r="C9" s="66">
        <v>547750</v>
      </c>
      <c r="D9" s="67">
        <f t="shared" ref="D9:D72" si="0">E9-C9</f>
        <v>-12500</v>
      </c>
      <c r="E9" s="66">
        <v>535250</v>
      </c>
      <c r="F9" s="68">
        <f t="shared" ref="F9:F72" si="1">(E9/C9)*100</f>
        <v>97.717937015061622</v>
      </c>
    </row>
    <row r="10" spans="2:6" x14ac:dyDescent="0.25">
      <c r="B10" s="25" t="s">
        <v>9</v>
      </c>
      <c r="C10" s="69">
        <v>535750</v>
      </c>
      <c r="D10" s="70">
        <f t="shared" si="0"/>
        <v>-10270</v>
      </c>
      <c r="E10" s="69">
        <v>525480</v>
      </c>
      <c r="F10" s="71">
        <f t="shared" si="1"/>
        <v>98.083061129258056</v>
      </c>
    </row>
    <row r="11" spans="2:6" x14ac:dyDescent="0.25">
      <c r="B11" s="26" t="s">
        <v>10</v>
      </c>
      <c r="C11" s="72">
        <v>353000</v>
      </c>
      <c r="D11" s="73">
        <f t="shared" si="0"/>
        <v>0</v>
      </c>
      <c r="E11" s="72">
        <v>353000</v>
      </c>
      <c r="F11" s="74">
        <f t="shared" si="1"/>
        <v>100</v>
      </c>
    </row>
    <row r="12" spans="2:6" x14ac:dyDescent="0.25">
      <c r="B12" s="26" t="s">
        <v>11</v>
      </c>
      <c r="C12" s="72">
        <v>267200</v>
      </c>
      <c r="D12" s="73">
        <f t="shared" si="0"/>
        <v>0</v>
      </c>
      <c r="E12" s="72">
        <v>267200</v>
      </c>
      <c r="F12" s="74">
        <f t="shared" si="1"/>
        <v>100</v>
      </c>
    </row>
    <row r="13" spans="2:6" x14ac:dyDescent="0.25">
      <c r="B13" s="26" t="s">
        <v>12</v>
      </c>
      <c r="C13" s="72">
        <v>41700</v>
      </c>
      <c r="D13" s="73">
        <f t="shared" si="0"/>
        <v>0</v>
      </c>
      <c r="E13" s="72">
        <v>41700</v>
      </c>
      <c r="F13" s="74">
        <f t="shared" si="1"/>
        <v>100</v>
      </c>
    </row>
    <row r="14" spans="2:6" x14ac:dyDescent="0.25">
      <c r="B14" s="26" t="s">
        <v>13</v>
      </c>
      <c r="C14" s="72">
        <v>44100</v>
      </c>
      <c r="D14" s="73">
        <f t="shared" si="0"/>
        <v>0</v>
      </c>
      <c r="E14" s="72">
        <v>44100</v>
      </c>
      <c r="F14" s="74">
        <f t="shared" si="1"/>
        <v>100</v>
      </c>
    </row>
    <row r="15" spans="2:6" x14ac:dyDescent="0.25">
      <c r="B15" s="26" t="s">
        <v>14</v>
      </c>
      <c r="C15" s="72">
        <v>182400</v>
      </c>
      <c r="D15" s="73">
        <f t="shared" si="0"/>
        <v>-10370</v>
      </c>
      <c r="E15" s="72">
        <v>172030</v>
      </c>
      <c r="F15" s="74">
        <f t="shared" si="1"/>
        <v>94.314692982456137</v>
      </c>
    </row>
    <row r="16" spans="2:6" x14ac:dyDescent="0.25">
      <c r="B16" s="26" t="s">
        <v>15</v>
      </c>
      <c r="C16" s="72">
        <v>16600</v>
      </c>
      <c r="D16" s="73">
        <f t="shared" si="0"/>
        <v>-2000</v>
      </c>
      <c r="E16" s="72">
        <v>14600</v>
      </c>
      <c r="F16" s="74">
        <f t="shared" si="1"/>
        <v>87.951807228915655</v>
      </c>
    </row>
    <row r="17" spans="2:6" x14ac:dyDescent="0.25">
      <c r="B17" s="26" t="s">
        <v>16</v>
      </c>
      <c r="C17" s="72">
        <v>16600</v>
      </c>
      <c r="D17" s="73">
        <f t="shared" si="0"/>
        <v>730</v>
      </c>
      <c r="E17" s="72">
        <v>17330</v>
      </c>
      <c r="F17" s="74">
        <f t="shared" si="1"/>
        <v>104.39759036144578</v>
      </c>
    </row>
    <row r="18" spans="2:6" x14ac:dyDescent="0.25">
      <c r="B18" s="26" t="s">
        <v>17</v>
      </c>
      <c r="C18" s="72">
        <v>132800</v>
      </c>
      <c r="D18" s="73">
        <f t="shared" si="0"/>
        <v>-6100</v>
      </c>
      <c r="E18" s="72">
        <v>126700</v>
      </c>
      <c r="F18" s="74">
        <f t="shared" si="1"/>
        <v>95.406626506024097</v>
      </c>
    </row>
    <row r="19" spans="2:6" x14ac:dyDescent="0.25">
      <c r="B19" s="26" t="s">
        <v>18</v>
      </c>
      <c r="C19" s="72">
        <v>16400</v>
      </c>
      <c r="D19" s="73">
        <f t="shared" si="0"/>
        <v>-3000</v>
      </c>
      <c r="E19" s="72">
        <v>13400</v>
      </c>
      <c r="F19" s="74">
        <f t="shared" si="1"/>
        <v>81.707317073170728</v>
      </c>
    </row>
    <row r="20" spans="2:6" x14ac:dyDescent="0.25">
      <c r="B20" s="26" t="s">
        <v>19</v>
      </c>
      <c r="C20" s="75">
        <v>350</v>
      </c>
      <c r="D20" s="73">
        <f t="shared" si="0"/>
        <v>100</v>
      </c>
      <c r="E20" s="75">
        <v>450</v>
      </c>
      <c r="F20" s="74">
        <f t="shared" si="1"/>
        <v>128.57142857142858</v>
      </c>
    </row>
    <row r="21" spans="2:6" x14ac:dyDescent="0.25">
      <c r="B21" s="26" t="s">
        <v>20</v>
      </c>
      <c r="C21" s="75">
        <v>350</v>
      </c>
      <c r="D21" s="73">
        <f t="shared" si="0"/>
        <v>100</v>
      </c>
      <c r="E21" s="75">
        <v>450</v>
      </c>
      <c r="F21" s="74">
        <f t="shared" si="1"/>
        <v>128.57142857142858</v>
      </c>
    </row>
    <row r="22" spans="2:6" x14ac:dyDescent="0.25">
      <c r="B22" s="25" t="s">
        <v>21</v>
      </c>
      <c r="C22" s="69">
        <v>12000</v>
      </c>
      <c r="D22" s="70">
        <f t="shared" si="0"/>
        <v>-2230</v>
      </c>
      <c r="E22" s="69">
        <v>9770</v>
      </c>
      <c r="F22" s="71">
        <f t="shared" si="1"/>
        <v>81.416666666666671</v>
      </c>
    </row>
    <row r="23" spans="2:6" ht="25.5" x14ac:dyDescent="0.25">
      <c r="B23" s="26" t="s">
        <v>22</v>
      </c>
      <c r="C23" s="75"/>
      <c r="D23" s="73">
        <f t="shared" si="0"/>
        <v>270</v>
      </c>
      <c r="E23" s="75">
        <v>270</v>
      </c>
      <c r="F23" s="74"/>
    </row>
    <row r="24" spans="2:6" x14ac:dyDescent="0.25">
      <c r="B24" s="26" t="s">
        <v>23</v>
      </c>
      <c r="C24" s="75"/>
      <c r="D24" s="73">
        <f t="shared" si="0"/>
        <v>270</v>
      </c>
      <c r="E24" s="75">
        <v>270</v>
      </c>
      <c r="F24" s="74"/>
    </row>
    <row r="25" spans="2:6" ht="25.5" x14ac:dyDescent="0.25">
      <c r="B25" s="26" t="s">
        <v>24</v>
      </c>
      <c r="C25" s="72">
        <v>12000</v>
      </c>
      <c r="D25" s="73">
        <f t="shared" si="0"/>
        <v>-2500</v>
      </c>
      <c r="E25" s="72">
        <v>9500</v>
      </c>
      <c r="F25" s="74">
        <f t="shared" si="1"/>
        <v>79.166666666666657</v>
      </c>
    </row>
    <row r="26" spans="2:6" x14ac:dyDescent="0.25">
      <c r="B26" s="26" t="s">
        <v>25</v>
      </c>
      <c r="C26" s="72">
        <v>12000</v>
      </c>
      <c r="D26" s="73">
        <f t="shared" si="0"/>
        <v>-2500</v>
      </c>
      <c r="E26" s="72">
        <v>9500</v>
      </c>
      <c r="F26" s="74">
        <f t="shared" si="1"/>
        <v>79.166666666666657</v>
      </c>
    </row>
    <row r="27" spans="2:6" x14ac:dyDescent="0.25">
      <c r="B27" s="65" t="s">
        <v>42</v>
      </c>
      <c r="C27" s="66">
        <v>59240</v>
      </c>
      <c r="D27" s="67">
        <f t="shared" si="0"/>
        <v>10080</v>
      </c>
      <c r="E27" s="66">
        <v>69320</v>
      </c>
      <c r="F27" s="68">
        <f t="shared" si="1"/>
        <v>117.01553004726537</v>
      </c>
    </row>
    <row r="28" spans="2:6" x14ac:dyDescent="0.25">
      <c r="B28" s="25" t="s">
        <v>9</v>
      </c>
      <c r="C28" s="69">
        <v>51057.599999999999</v>
      </c>
      <c r="D28" s="70">
        <f t="shared" si="0"/>
        <v>6120</v>
      </c>
      <c r="E28" s="69">
        <v>57177.599999999999</v>
      </c>
      <c r="F28" s="71">
        <f t="shared" si="1"/>
        <v>111.9864623484065</v>
      </c>
    </row>
    <row r="29" spans="2:6" x14ac:dyDescent="0.25">
      <c r="B29" s="26" t="s">
        <v>10</v>
      </c>
      <c r="C29" s="72">
        <v>10570</v>
      </c>
      <c r="D29" s="73">
        <f t="shared" si="0"/>
        <v>1010</v>
      </c>
      <c r="E29" s="72">
        <v>11580</v>
      </c>
      <c r="F29" s="74">
        <f t="shared" si="1"/>
        <v>109.55534531693472</v>
      </c>
    </row>
    <row r="30" spans="2:6" x14ac:dyDescent="0.25">
      <c r="B30" s="26" t="s">
        <v>11</v>
      </c>
      <c r="C30" s="72">
        <v>7500</v>
      </c>
      <c r="D30" s="73">
        <f t="shared" si="0"/>
        <v>900</v>
      </c>
      <c r="E30" s="72">
        <v>8400</v>
      </c>
      <c r="F30" s="74">
        <f t="shared" si="1"/>
        <v>112.00000000000001</v>
      </c>
    </row>
    <row r="31" spans="2:6" x14ac:dyDescent="0.25">
      <c r="B31" s="26" t="s">
        <v>12</v>
      </c>
      <c r="C31" s="72">
        <v>1780</v>
      </c>
      <c r="D31" s="73">
        <f t="shared" si="0"/>
        <v>0</v>
      </c>
      <c r="E31" s="72">
        <v>1780</v>
      </c>
      <c r="F31" s="74">
        <f t="shared" si="1"/>
        <v>100</v>
      </c>
    </row>
    <row r="32" spans="2:6" x14ac:dyDescent="0.25">
      <c r="B32" s="26" t="s">
        <v>13</v>
      </c>
      <c r="C32" s="72">
        <v>1290</v>
      </c>
      <c r="D32" s="73">
        <f t="shared" si="0"/>
        <v>110</v>
      </c>
      <c r="E32" s="72">
        <v>1400</v>
      </c>
      <c r="F32" s="74">
        <f t="shared" si="1"/>
        <v>108.52713178294573</v>
      </c>
    </row>
    <row r="33" spans="2:6" x14ac:dyDescent="0.25">
      <c r="B33" s="26" t="s">
        <v>14</v>
      </c>
      <c r="C33" s="72">
        <v>40387.599999999999</v>
      </c>
      <c r="D33" s="73">
        <f t="shared" si="0"/>
        <v>5110</v>
      </c>
      <c r="E33" s="72">
        <v>45497.599999999999</v>
      </c>
      <c r="F33" s="74">
        <f t="shared" si="1"/>
        <v>112.65239826085234</v>
      </c>
    </row>
    <row r="34" spans="2:6" x14ac:dyDescent="0.25">
      <c r="B34" s="26" t="s">
        <v>15</v>
      </c>
      <c r="C34" s="72">
        <v>1150</v>
      </c>
      <c r="D34" s="73">
        <f t="shared" si="0"/>
        <v>0</v>
      </c>
      <c r="E34" s="72">
        <v>1150</v>
      </c>
      <c r="F34" s="74">
        <f t="shared" si="1"/>
        <v>100</v>
      </c>
    </row>
    <row r="35" spans="2:6" x14ac:dyDescent="0.25">
      <c r="B35" s="26" t="s">
        <v>16</v>
      </c>
      <c r="C35" s="72">
        <v>2500</v>
      </c>
      <c r="D35" s="73">
        <f t="shared" si="0"/>
        <v>2500</v>
      </c>
      <c r="E35" s="72">
        <v>5000</v>
      </c>
      <c r="F35" s="74">
        <f t="shared" si="1"/>
        <v>200</v>
      </c>
    </row>
    <row r="36" spans="2:6" x14ac:dyDescent="0.25">
      <c r="B36" s="26" t="s">
        <v>17</v>
      </c>
      <c r="C36" s="72">
        <v>33837.599999999999</v>
      </c>
      <c r="D36" s="73">
        <f t="shared" si="0"/>
        <v>2610</v>
      </c>
      <c r="E36" s="72">
        <v>36447.599999999999</v>
      </c>
      <c r="F36" s="74">
        <f t="shared" si="1"/>
        <v>107.71331300092206</v>
      </c>
    </row>
    <row r="37" spans="2:6" x14ac:dyDescent="0.25">
      <c r="B37" s="26" t="s">
        <v>18</v>
      </c>
      <c r="C37" s="72">
        <v>2900</v>
      </c>
      <c r="D37" s="73">
        <f t="shared" si="0"/>
        <v>0</v>
      </c>
      <c r="E37" s="72">
        <v>2900</v>
      </c>
      <c r="F37" s="74">
        <f t="shared" si="1"/>
        <v>100</v>
      </c>
    </row>
    <row r="38" spans="2:6" x14ac:dyDescent="0.25">
      <c r="B38" s="26" t="s">
        <v>19</v>
      </c>
      <c r="C38" s="75">
        <v>100</v>
      </c>
      <c r="D38" s="73">
        <f t="shared" si="0"/>
        <v>0</v>
      </c>
      <c r="E38" s="75">
        <v>100</v>
      </c>
      <c r="F38" s="74">
        <f t="shared" si="1"/>
        <v>100</v>
      </c>
    </row>
    <row r="39" spans="2:6" x14ac:dyDescent="0.25">
      <c r="B39" s="26" t="s">
        <v>20</v>
      </c>
      <c r="C39" s="75">
        <v>100</v>
      </c>
      <c r="D39" s="73">
        <f t="shared" si="0"/>
        <v>0</v>
      </c>
      <c r="E39" s="75">
        <v>100</v>
      </c>
      <c r="F39" s="74">
        <f t="shared" si="1"/>
        <v>100</v>
      </c>
    </row>
    <row r="40" spans="2:6" x14ac:dyDescent="0.25">
      <c r="B40" s="25" t="s">
        <v>21</v>
      </c>
      <c r="C40" s="69">
        <v>8182.4</v>
      </c>
      <c r="D40" s="70">
        <f t="shared" si="0"/>
        <v>3960</v>
      </c>
      <c r="E40" s="69">
        <v>12142.4</v>
      </c>
      <c r="F40" s="71">
        <f t="shared" si="1"/>
        <v>148.39655846695345</v>
      </c>
    </row>
    <row r="41" spans="2:6" ht="25.5" x14ac:dyDescent="0.25">
      <c r="B41" s="26" t="s">
        <v>24</v>
      </c>
      <c r="C41" s="72">
        <v>8182.4</v>
      </c>
      <c r="D41" s="73">
        <f t="shared" si="0"/>
        <v>3960</v>
      </c>
      <c r="E41" s="72">
        <v>12142.4</v>
      </c>
      <c r="F41" s="74">
        <f t="shared" si="1"/>
        <v>148.39655846695345</v>
      </c>
    </row>
    <row r="42" spans="2:6" x14ac:dyDescent="0.25">
      <c r="B42" s="26" t="s">
        <v>25</v>
      </c>
      <c r="C42" s="72">
        <v>8182.4</v>
      </c>
      <c r="D42" s="73">
        <f t="shared" si="0"/>
        <v>3960</v>
      </c>
      <c r="E42" s="72">
        <v>12142.4</v>
      </c>
      <c r="F42" s="74">
        <f t="shared" si="1"/>
        <v>148.39655846695345</v>
      </c>
    </row>
    <row r="43" spans="2:6" ht="25.5" x14ac:dyDescent="0.25">
      <c r="B43" s="65" t="s">
        <v>43</v>
      </c>
      <c r="C43" s="66">
        <v>5650</v>
      </c>
      <c r="D43" s="67">
        <f t="shared" si="0"/>
        <v>1440</v>
      </c>
      <c r="E43" s="66">
        <v>7090</v>
      </c>
      <c r="F43" s="68">
        <f t="shared" si="1"/>
        <v>125.48672566371681</v>
      </c>
    </row>
    <row r="44" spans="2:6" x14ac:dyDescent="0.25">
      <c r="B44" s="25" t="s">
        <v>9</v>
      </c>
      <c r="C44" s="69">
        <v>5650</v>
      </c>
      <c r="D44" s="70">
        <f t="shared" si="0"/>
        <v>0</v>
      </c>
      <c r="E44" s="69">
        <v>5650</v>
      </c>
      <c r="F44" s="71">
        <f t="shared" si="1"/>
        <v>100</v>
      </c>
    </row>
    <row r="45" spans="2:6" x14ac:dyDescent="0.25">
      <c r="B45" s="26" t="s">
        <v>14</v>
      </c>
      <c r="C45" s="72">
        <v>5650</v>
      </c>
      <c r="D45" s="73">
        <f t="shared" si="0"/>
        <v>0</v>
      </c>
      <c r="E45" s="72">
        <v>5650</v>
      </c>
      <c r="F45" s="74">
        <f t="shared" si="1"/>
        <v>100</v>
      </c>
    </row>
    <row r="46" spans="2:6" x14ac:dyDescent="0.25">
      <c r="B46" s="26" t="s">
        <v>16</v>
      </c>
      <c r="C46" s="72">
        <v>1000</v>
      </c>
      <c r="D46" s="73">
        <f t="shared" si="0"/>
        <v>0</v>
      </c>
      <c r="E46" s="72">
        <v>1000</v>
      </c>
      <c r="F46" s="74">
        <f t="shared" si="1"/>
        <v>100</v>
      </c>
    </row>
    <row r="47" spans="2:6" x14ac:dyDescent="0.25">
      <c r="B47" s="26" t="s">
        <v>17</v>
      </c>
      <c r="C47" s="72">
        <v>4000</v>
      </c>
      <c r="D47" s="73">
        <f t="shared" si="0"/>
        <v>0</v>
      </c>
      <c r="E47" s="72">
        <v>4000</v>
      </c>
      <c r="F47" s="74">
        <f t="shared" si="1"/>
        <v>100</v>
      </c>
    </row>
    <row r="48" spans="2:6" x14ac:dyDescent="0.25">
      <c r="B48" s="26" t="s">
        <v>18</v>
      </c>
      <c r="C48" s="75">
        <v>650</v>
      </c>
      <c r="D48" s="73">
        <f t="shared" si="0"/>
        <v>0</v>
      </c>
      <c r="E48" s="75">
        <v>650</v>
      </c>
      <c r="F48" s="74">
        <f t="shared" si="1"/>
        <v>100</v>
      </c>
    </row>
    <row r="49" spans="2:6" x14ac:dyDescent="0.25">
      <c r="B49" s="25" t="s">
        <v>21</v>
      </c>
      <c r="C49" s="76"/>
      <c r="D49" s="70">
        <f t="shared" si="0"/>
        <v>1440</v>
      </c>
      <c r="E49" s="69">
        <v>1440</v>
      </c>
      <c r="F49" s="71"/>
    </row>
    <row r="50" spans="2:6" ht="25.5" x14ac:dyDescent="0.25">
      <c r="B50" s="26" t="s">
        <v>24</v>
      </c>
      <c r="C50" s="75"/>
      <c r="D50" s="73">
        <f t="shared" si="0"/>
        <v>1440</v>
      </c>
      <c r="E50" s="72">
        <v>1440</v>
      </c>
      <c r="F50" s="74"/>
    </row>
    <row r="51" spans="2:6" x14ac:dyDescent="0.25">
      <c r="B51" s="26" t="s">
        <v>25</v>
      </c>
      <c r="C51" s="75"/>
      <c r="D51" s="73">
        <f t="shared" si="0"/>
        <v>1440</v>
      </c>
      <c r="E51" s="72">
        <v>1440</v>
      </c>
      <c r="F51" s="74"/>
    </row>
    <row r="52" spans="2:6" x14ac:dyDescent="0.25">
      <c r="B52" s="65" t="s">
        <v>52</v>
      </c>
      <c r="C52" s="66">
        <v>113463</v>
      </c>
      <c r="D52" s="67">
        <f t="shared" si="0"/>
        <v>-50</v>
      </c>
      <c r="E52" s="66">
        <v>113413</v>
      </c>
      <c r="F52" s="68">
        <f t="shared" si="1"/>
        <v>99.955932771035492</v>
      </c>
    </row>
    <row r="53" spans="2:6" x14ac:dyDescent="0.25">
      <c r="B53" s="25" t="s">
        <v>9</v>
      </c>
      <c r="C53" s="69">
        <v>105963</v>
      </c>
      <c r="D53" s="70">
        <f t="shared" si="0"/>
        <v>-50</v>
      </c>
      <c r="E53" s="69">
        <v>105913</v>
      </c>
      <c r="F53" s="71">
        <f t="shared" si="1"/>
        <v>99.952813717995909</v>
      </c>
    </row>
    <row r="54" spans="2:6" x14ac:dyDescent="0.25">
      <c r="B54" s="26" t="s">
        <v>10</v>
      </c>
      <c r="C54" s="72">
        <v>51300</v>
      </c>
      <c r="D54" s="73">
        <f t="shared" si="0"/>
        <v>-2600</v>
      </c>
      <c r="E54" s="72">
        <v>48700</v>
      </c>
      <c r="F54" s="74">
        <f t="shared" si="1"/>
        <v>94.931773879142298</v>
      </c>
    </row>
    <row r="55" spans="2:6" x14ac:dyDescent="0.25">
      <c r="B55" s="26" t="s">
        <v>11</v>
      </c>
      <c r="C55" s="72">
        <v>44000</v>
      </c>
      <c r="D55" s="73">
        <f t="shared" si="0"/>
        <v>-2600</v>
      </c>
      <c r="E55" s="72">
        <v>41400</v>
      </c>
      <c r="F55" s="74">
        <f t="shared" si="1"/>
        <v>94.090909090909093</v>
      </c>
    </row>
    <row r="56" spans="2:6" x14ac:dyDescent="0.25">
      <c r="B56" s="26" t="s">
        <v>13</v>
      </c>
      <c r="C56" s="72">
        <v>7300</v>
      </c>
      <c r="D56" s="73">
        <f t="shared" si="0"/>
        <v>0</v>
      </c>
      <c r="E56" s="72">
        <v>7300</v>
      </c>
      <c r="F56" s="74">
        <f t="shared" si="1"/>
        <v>100</v>
      </c>
    </row>
    <row r="57" spans="2:6" x14ac:dyDescent="0.25">
      <c r="B57" s="26" t="s">
        <v>14</v>
      </c>
      <c r="C57" s="72">
        <v>54663</v>
      </c>
      <c r="D57" s="73">
        <f t="shared" si="0"/>
        <v>2550</v>
      </c>
      <c r="E57" s="72">
        <v>57213</v>
      </c>
      <c r="F57" s="74">
        <f t="shared" si="1"/>
        <v>104.66494703913068</v>
      </c>
    </row>
    <row r="58" spans="2:6" x14ac:dyDescent="0.25">
      <c r="B58" s="26" t="s">
        <v>16</v>
      </c>
      <c r="C58" s="72">
        <v>10300</v>
      </c>
      <c r="D58" s="73">
        <f t="shared" si="0"/>
        <v>2600</v>
      </c>
      <c r="E58" s="72">
        <v>12900</v>
      </c>
      <c r="F58" s="74">
        <f t="shared" si="1"/>
        <v>125.24271844660196</v>
      </c>
    </row>
    <row r="59" spans="2:6" x14ac:dyDescent="0.25">
      <c r="B59" s="26" t="s">
        <v>17</v>
      </c>
      <c r="C59" s="72">
        <v>41363</v>
      </c>
      <c r="D59" s="73">
        <f t="shared" si="0"/>
        <v>-50</v>
      </c>
      <c r="E59" s="72">
        <v>41313</v>
      </c>
      <c r="F59" s="74">
        <f t="shared" si="1"/>
        <v>99.87911901941348</v>
      </c>
    </row>
    <row r="60" spans="2:6" x14ac:dyDescent="0.25">
      <c r="B60" s="26" t="s">
        <v>18</v>
      </c>
      <c r="C60" s="72">
        <v>3000</v>
      </c>
      <c r="D60" s="73">
        <f t="shared" si="0"/>
        <v>0</v>
      </c>
      <c r="E60" s="72">
        <v>3000</v>
      </c>
      <c r="F60" s="74">
        <f t="shared" si="1"/>
        <v>100</v>
      </c>
    </row>
    <row r="61" spans="2:6" x14ac:dyDescent="0.25">
      <c r="B61" s="25" t="s">
        <v>21</v>
      </c>
      <c r="C61" s="69">
        <v>7500</v>
      </c>
      <c r="D61" s="70">
        <f t="shared" si="0"/>
        <v>0</v>
      </c>
      <c r="E61" s="69">
        <v>7500</v>
      </c>
      <c r="F61" s="71">
        <f t="shared" si="1"/>
        <v>100</v>
      </c>
    </row>
    <row r="62" spans="2:6" ht="25.5" x14ac:dyDescent="0.25">
      <c r="B62" s="26" t="s">
        <v>24</v>
      </c>
      <c r="C62" s="72">
        <v>7500</v>
      </c>
      <c r="D62" s="73">
        <f t="shared" si="0"/>
        <v>0</v>
      </c>
      <c r="E62" s="72">
        <v>7500</v>
      </c>
      <c r="F62" s="74">
        <f t="shared" si="1"/>
        <v>100</v>
      </c>
    </row>
    <row r="63" spans="2:6" x14ac:dyDescent="0.25">
      <c r="B63" s="26" t="s">
        <v>25</v>
      </c>
      <c r="C63" s="72">
        <v>6100</v>
      </c>
      <c r="D63" s="73">
        <f t="shared" si="0"/>
        <v>0</v>
      </c>
      <c r="E63" s="72">
        <v>6100</v>
      </c>
      <c r="F63" s="74">
        <f t="shared" si="1"/>
        <v>100</v>
      </c>
    </row>
    <row r="64" spans="2:6" x14ac:dyDescent="0.25">
      <c r="B64" s="26" t="s">
        <v>53</v>
      </c>
      <c r="C64" s="72">
        <v>1400</v>
      </c>
      <c r="D64" s="73">
        <f t="shared" si="0"/>
        <v>0</v>
      </c>
      <c r="E64" s="72">
        <v>1400</v>
      </c>
      <c r="F64" s="74">
        <f t="shared" si="1"/>
        <v>100</v>
      </c>
    </row>
    <row r="65" spans="2:6" x14ac:dyDescent="0.25">
      <c r="B65" s="65" t="s">
        <v>54</v>
      </c>
      <c r="C65" s="66">
        <v>8192</v>
      </c>
      <c r="D65" s="67">
        <f t="shared" si="0"/>
        <v>0</v>
      </c>
      <c r="E65" s="66">
        <v>8192</v>
      </c>
      <c r="F65" s="68">
        <f t="shared" si="1"/>
        <v>100</v>
      </c>
    </row>
    <row r="66" spans="2:6" x14ac:dyDescent="0.25">
      <c r="B66" s="25" t="s">
        <v>9</v>
      </c>
      <c r="C66" s="69">
        <v>4046.08</v>
      </c>
      <c r="D66" s="70">
        <f t="shared" si="0"/>
        <v>0</v>
      </c>
      <c r="E66" s="69">
        <v>4046.08</v>
      </c>
      <c r="F66" s="71">
        <f t="shared" si="1"/>
        <v>100</v>
      </c>
    </row>
    <row r="67" spans="2:6" x14ac:dyDescent="0.25">
      <c r="B67" s="26" t="s">
        <v>14</v>
      </c>
      <c r="C67" s="72">
        <v>4046.08</v>
      </c>
      <c r="D67" s="73">
        <f t="shared" si="0"/>
        <v>0</v>
      </c>
      <c r="E67" s="72">
        <v>4046.08</v>
      </c>
      <c r="F67" s="74">
        <f t="shared" si="1"/>
        <v>100</v>
      </c>
    </row>
    <row r="68" spans="2:6" x14ac:dyDescent="0.25">
      <c r="B68" s="26" t="s">
        <v>17</v>
      </c>
      <c r="C68" s="72">
        <v>3246.08</v>
      </c>
      <c r="D68" s="73">
        <f t="shared" si="0"/>
        <v>0</v>
      </c>
      <c r="E68" s="72">
        <v>3246.08</v>
      </c>
      <c r="F68" s="74">
        <f t="shared" si="1"/>
        <v>100</v>
      </c>
    </row>
    <row r="69" spans="2:6" x14ac:dyDescent="0.25">
      <c r="B69" s="26" t="s">
        <v>18</v>
      </c>
      <c r="C69" s="75">
        <v>800</v>
      </c>
      <c r="D69" s="73">
        <f t="shared" si="0"/>
        <v>0</v>
      </c>
      <c r="E69" s="75">
        <v>800</v>
      </c>
      <c r="F69" s="74">
        <f t="shared" si="1"/>
        <v>100</v>
      </c>
    </row>
    <row r="70" spans="2:6" x14ac:dyDescent="0.25">
      <c r="B70" s="25" t="s">
        <v>21</v>
      </c>
      <c r="C70" s="69">
        <v>4145.92</v>
      </c>
      <c r="D70" s="70">
        <f t="shared" si="0"/>
        <v>0</v>
      </c>
      <c r="E70" s="69">
        <v>4145.92</v>
      </c>
      <c r="F70" s="71">
        <f t="shared" si="1"/>
        <v>100</v>
      </c>
    </row>
    <row r="71" spans="2:6" ht="25.5" x14ac:dyDescent="0.25">
      <c r="B71" s="26" t="s">
        <v>24</v>
      </c>
      <c r="C71" s="72">
        <v>4145.92</v>
      </c>
      <c r="D71" s="73">
        <f t="shared" si="0"/>
        <v>0</v>
      </c>
      <c r="E71" s="72">
        <v>4145.92</v>
      </c>
      <c r="F71" s="74">
        <f t="shared" si="1"/>
        <v>100</v>
      </c>
    </row>
    <row r="72" spans="2:6" x14ac:dyDescent="0.25">
      <c r="B72" s="26" t="s">
        <v>25</v>
      </c>
      <c r="C72" s="72">
        <v>4145.92</v>
      </c>
      <c r="D72" s="73">
        <f t="shared" si="0"/>
        <v>0</v>
      </c>
      <c r="E72" s="72">
        <v>4145.92</v>
      </c>
      <c r="F72" s="74">
        <f t="shared" si="1"/>
        <v>100</v>
      </c>
    </row>
    <row r="73" spans="2:6" ht="25.5" x14ac:dyDescent="0.25">
      <c r="B73" s="65" t="s">
        <v>55</v>
      </c>
      <c r="C73" s="66">
        <v>102163</v>
      </c>
      <c r="D73" s="67">
        <f t="shared" ref="D73:D89" si="2">E73-C73</f>
        <v>0</v>
      </c>
      <c r="E73" s="66">
        <v>102163</v>
      </c>
      <c r="F73" s="68">
        <f t="shared" ref="F73:F89" si="3">(E73/C73)*100</f>
        <v>100</v>
      </c>
    </row>
    <row r="74" spans="2:6" x14ac:dyDescent="0.25">
      <c r="B74" s="25" t="s">
        <v>9</v>
      </c>
      <c r="C74" s="69">
        <v>94663</v>
      </c>
      <c r="D74" s="70">
        <f t="shared" si="2"/>
        <v>0</v>
      </c>
      <c r="E74" s="69">
        <v>94663</v>
      </c>
      <c r="F74" s="71">
        <f t="shared" si="3"/>
        <v>100</v>
      </c>
    </row>
    <row r="75" spans="2:6" x14ac:dyDescent="0.25">
      <c r="B75" s="26" t="s">
        <v>10</v>
      </c>
      <c r="C75" s="72">
        <v>51300</v>
      </c>
      <c r="D75" s="73">
        <f t="shared" si="2"/>
        <v>-2600</v>
      </c>
      <c r="E75" s="72">
        <v>48700</v>
      </c>
      <c r="F75" s="74">
        <f t="shared" si="3"/>
        <v>94.931773879142298</v>
      </c>
    </row>
    <row r="76" spans="2:6" x14ac:dyDescent="0.25">
      <c r="B76" s="26" t="s">
        <v>11</v>
      </c>
      <c r="C76" s="72">
        <v>44000</v>
      </c>
      <c r="D76" s="73">
        <f t="shared" si="2"/>
        <v>-2600</v>
      </c>
      <c r="E76" s="72">
        <v>41400</v>
      </c>
      <c r="F76" s="74">
        <f t="shared" si="3"/>
        <v>94.090909090909093</v>
      </c>
    </row>
    <row r="77" spans="2:6" x14ac:dyDescent="0.25">
      <c r="B77" s="26" t="s">
        <v>13</v>
      </c>
      <c r="C77" s="72">
        <v>7300</v>
      </c>
      <c r="D77" s="73">
        <f t="shared" si="2"/>
        <v>0</v>
      </c>
      <c r="E77" s="72">
        <v>7300</v>
      </c>
      <c r="F77" s="74">
        <f t="shared" si="3"/>
        <v>100</v>
      </c>
    </row>
    <row r="78" spans="2:6" x14ac:dyDescent="0.25">
      <c r="B78" s="26" t="s">
        <v>14</v>
      </c>
      <c r="C78" s="72">
        <v>43363</v>
      </c>
      <c r="D78" s="73">
        <f t="shared" si="2"/>
        <v>2600</v>
      </c>
      <c r="E78" s="72">
        <v>45963</v>
      </c>
      <c r="F78" s="74">
        <f t="shared" si="3"/>
        <v>105.9958951179577</v>
      </c>
    </row>
    <row r="79" spans="2:6" x14ac:dyDescent="0.25">
      <c r="B79" s="26" t="s">
        <v>16</v>
      </c>
      <c r="C79" s="72">
        <v>10300</v>
      </c>
      <c r="D79" s="73">
        <f t="shared" si="2"/>
        <v>2600</v>
      </c>
      <c r="E79" s="72">
        <v>12900</v>
      </c>
      <c r="F79" s="74">
        <f t="shared" si="3"/>
        <v>125.24271844660196</v>
      </c>
    </row>
    <row r="80" spans="2:6" x14ac:dyDescent="0.25">
      <c r="B80" s="26" t="s">
        <v>17</v>
      </c>
      <c r="C80" s="72">
        <v>30063</v>
      </c>
      <c r="D80" s="73">
        <f t="shared" si="2"/>
        <v>0</v>
      </c>
      <c r="E80" s="72">
        <v>30063</v>
      </c>
      <c r="F80" s="74">
        <f t="shared" si="3"/>
        <v>100</v>
      </c>
    </row>
    <row r="81" spans="2:6" x14ac:dyDescent="0.25">
      <c r="B81" s="26" t="s">
        <v>18</v>
      </c>
      <c r="C81" s="72">
        <v>3000</v>
      </c>
      <c r="D81" s="73">
        <f t="shared" si="2"/>
        <v>0</v>
      </c>
      <c r="E81" s="72">
        <v>3000</v>
      </c>
      <c r="F81" s="74">
        <f t="shared" si="3"/>
        <v>100</v>
      </c>
    </row>
    <row r="82" spans="2:6" x14ac:dyDescent="0.25">
      <c r="B82" s="25" t="s">
        <v>21</v>
      </c>
      <c r="C82" s="69">
        <v>7500</v>
      </c>
      <c r="D82" s="70">
        <f t="shared" si="2"/>
        <v>0</v>
      </c>
      <c r="E82" s="69">
        <v>7500</v>
      </c>
      <c r="F82" s="71">
        <f t="shared" si="3"/>
        <v>100</v>
      </c>
    </row>
    <row r="83" spans="2:6" ht="25.5" x14ac:dyDescent="0.25">
      <c r="B83" s="26" t="s">
        <v>24</v>
      </c>
      <c r="C83" s="72">
        <v>7500</v>
      </c>
      <c r="D83" s="73">
        <f t="shared" si="2"/>
        <v>0</v>
      </c>
      <c r="E83" s="72">
        <v>7500</v>
      </c>
      <c r="F83" s="74">
        <f t="shared" si="3"/>
        <v>100</v>
      </c>
    </row>
    <row r="84" spans="2:6" x14ac:dyDescent="0.25">
      <c r="B84" s="26" t="s">
        <v>25</v>
      </c>
      <c r="C84" s="72">
        <v>6100</v>
      </c>
      <c r="D84" s="73">
        <f t="shared" si="2"/>
        <v>0</v>
      </c>
      <c r="E84" s="72">
        <v>6100</v>
      </c>
      <c r="F84" s="74">
        <f t="shared" si="3"/>
        <v>100</v>
      </c>
    </row>
    <row r="85" spans="2:6" x14ac:dyDescent="0.25">
      <c r="B85" s="26" t="s">
        <v>53</v>
      </c>
      <c r="C85" s="72">
        <v>1400</v>
      </c>
      <c r="D85" s="73">
        <f t="shared" si="2"/>
        <v>0</v>
      </c>
      <c r="E85" s="72">
        <v>1400</v>
      </c>
      <c r="F85" s="74">
        <f t="shared" si="3"/>
        <v>100</v>
      </c>
    </row>
    <row r="86" spans="2:6" x14ac:dyDescent="0.25">
      <c r="B86" s="65" t="s">
        <v>56</v>
      </c>
      <c r="C86" s="66">
        <v>61900</v>
      </c>
      <c r="D86" s="67">
        <f t="shared" si="2"/>
        <v>0</v>
      </c>
      <c r="E86" s="66">
        <v>61900</v>
      </c>
      <c r="F86" s="68">
        <f t="shared" si="3"/>
        <v>100</v>
      </c>
    </row>
    <row r="87" spans="2:6" x14ac:dyDescent="0.25">
      <c r="B87" s="25" t="s">
        <v>9</v>
      </c>
      <c r="C87" s="69">
        <v>61900</v>
      </c>
      <c r="D87" s="70">
        <f t="shared" si="2"/>
        <v>0</v>
      </c>
      <c r="E87" s="69">
        <v>61900</v>
      </c>
      <c r="F87" s="71">
        <f t="shared" si="3"/>
        <v>100</v>
      </c>
    </row>
    <row r="88" spans="2:6" x14ac:dyDescent="0.25">
      <c r="B88" s="26" t="s">
        <v>14</v>
      </c>
      <c r="C88" s="72">
        <v>61900</v>
      </c>
      <c r="D88" s="73">
        <f t="shared" si="2"/>
        <v>0</v>
      </c>
      <c r="E88" s="72">
        <v>61900</v>
      </c>
      <c r="F88" s="74">
        <f t="shared" si="3"/>
        <v>100</v>
      </c>
    </row>
    <row r="89" spans="2:6" x14ac:dyDescent="0.25">
      <c r="B89" s="26" t="s">
        <v>17</v>
      </c>
      <c r="C89" s="72">
        <v>61900</v>
      </c>
      <c r="D89" s="73">
        <f t="shared" si="2"/>
        <v>0</v>
      </c>
      <c r="E89" s="72">
        <v>61900</v>
      </c>
      <c r="F89" s="74">
        <f t="shared" si="3"/>
        <v>100</v>
      </c>
    </row>
    <row r="92" spans="2:6" ht="25.5" x14ac:dyDescent="0.25">
      <c r="B92" s="19" t="s">
        <v>30</v>
      </c>
      <c r="C92" s="19" t="s">
        <v>27</v>
      </c>
      <c r="D92" s="19" t="s">
        <v>38</v>
      </c>
      <c r="E92" s="19" t="s">
        <v>76</v>
      </c>
      <c r="F92" s="19" t="s">
        <v>29</v>
      </c>
    </row>
    <row r="93" spans="2:6" x14ac:dyDescent="0.25">
      <c r="B93" s="20">
        <v>1</v>
      </c>
      <c r="C93" s="20">
        <v>2</v>
      </c>
      <c r="D93" s="20">
        <v>3</v>
      </c>
      <c r="E93" s="20">
        <v>4</v>
      </c>
      <c r="F93" s="20">
        <v>5</v>
      </c>
    </row>
    <row r="94" spans="2:6" x14ac:dyDescent="0.25">
      <c r="B94" s="27" t="s">
        <v>40</v>
      </c>
      <c r="C94" s="51">
        <v>898358</v>
      </c>
      <c r="D94" s="51">
        <f>E94-C94</f>
        <v>-1030</v>
      </c>
      <c r="E94" s="51">
        <v>897328</v>
      </c>
      <c r="F94" s="52">
        <f>(E94/C94)*100</f>
        <v>99.885346376388924</v>
      </c>
    </row>
    <row r="95" spans="2:6" x14ac:dyDescent="0.25">
      <c r="B95" s="29" t="s">
        <v>41</v>
      </c>
      <c r="C95" s="58">
        <v>547750</v>
      </c>
      <c r="D95" s="58">
        <f t="shared" ref="D95:D122" si="4">E95-C95</f>
        <v>-12500</v>
      </c>
      <c r="E95" s="58">
        <v>535250</v>
      </c>
      <c r="F95" s="59">
        <f t="shared" ref="F95:F122" si="5">(E95/C95)*100</f>
        <v>97.717937015061622</v>
      </c>
    </row>
    <row r="96" spans="2:6" x14ac:dyDescent="0.25">
      <c r="B96" s="53" t="s">
        <v>1</v>
      </c>
      <c r="C96" s="54">
        <v>547750</v>
      </c>
      <c r="D96" s="54">
        <f t="shared" si="4"/>
        <v>-12500</v>
      </c>
      <c r="E96" s="54">
        <v>535250</v>
      </c>
      <c r="F96" s="55">
        <f t="shared" si="5"/>
        <v>97.717937015061622</v>
      </c>
    </row>
    <row r="97" spans="2:6" ht="25.5" x14ac:dyDescent="0.25">
      <c r="B97" s="28" t="s">
        <v>6</v>
      </c>
      <c r="C97" s="60">
        <v>547750</v>
      </c>
      <c r="D97" s="60">
        <f t="shared" si="4"/>
        <v>-12500</v>
      </c>
      <c r="E97" s="60">
        <v>535250</v>
      </c>
      <c r="F97" s="61">
        <f t="shared" si="5"/>
        <v>97.717937015061622</v>
      </c>
    </row>
    <row r="98" spans="2:6" ht="25.5" x14ac:dyDescent="0.25">
      <c r="B98" s="28" t="s">
        <v>7</v>
      </c>
      <c r="C98" s="60">
        <v>547750</v>
      </c>
      <c r="D98" s="60">
        <f t="shared" si="4"/>
        <v>-12500</v>
      </c>
      <c r="E98" s="60">
        <v>535250</v>
      </c>
      <c r="F98" s="61">
        <f t="shared" si="5"/>
        <v>97.717937015061622</v>
      </c>
    </row>
    <row r="99" spans="2:6" x14ac:dyDescent="0.25">
      <c r="B99" s="29" t="s">
        <v>42</v>
      </c>
      <c r="C99" s="58">
        <v>59240</v>
      </c>
      <c r="D99" s="58">
        <f t="shared" si="4"/>
        <v>10080</v>
      </c>
      <c r="E99" s="58">
        <v>69320</v>
      </c>
      <c r="F99" s="59">
        <f t="shared" si="5"/>
        <v>117.01553004726537</v>
      </c>
    </row>
    <row r="100" spans="2:6" x14ac:dyDescent="0.25">
      <c r="B100" s="53" t="s">
        <v>1</v>
      </c>
      <c r="C100" s="54">
        <v>59240</v>
      </c>
      <c r="D100" s="54">
        <f t="shared" si="4"/>
        <v>10080</v>
      </c>
      <c r="E100" s="54">
        <v>69320</v>
      </c>
      <c r="F100" s="55">
        <f t="shared" si="5"/>
        <v>117.01553004726537</v>
      </c>
    </row>
    <row r="101" spans="2:6" ht="38.25" x14ac:dyDescent="0.25">
      <c r="B101" s="28" t="s">
        <v>4</v>
      </c>
      <c r="C101" s="60">
        <v>59240</v>
      </c>
      <c r="D101" s="60">
        <f t="shared" si="4"/>
        <v>10080</v>
      </c>
      <c r="E101" s="60">
        <v>69320</v>
      </c>
      <c r="F101" s="61">
        <f t="shared" si="5"/>
        <v>117.01553004726537</v>
      </c>
    </row>
    <row r="102" spans="2:6" ht="25.5" x14ac:dyDescent="0.25">
      <c r="B102" s="28" t="s">
        <v>5</v>
      </c>
      <c r="C102" s="60">
        <v>59240</v>
      </c>
      <c r="D102" s="60">
        <f t="shared" si="4"/>
        <v>10080</v>
      </c>
      <c r="E102" s="60">
        <v>69320</v>
      </c>
      <c r="F102" s="61">
        <f t="shared" si="5"/>
        <v>117.01553004726537</v>
      </c>
    </row>
    <row r="103" spans="2:6" ht="25.5" x14ac:dyDescent="0.25">
      <c r="B103" s="29" t="s">
        <v>43</v>
      </c>
      <c r="C103" s="58">
        <v>5650</v>
      </c>
      <c r="D103" s="58">
        <f t="shared" si="4"/>
        <v>1440</v>
      </c>
      <c r="E103" s="58">
        <v>7090</v>
      </c>
      <c r="F103" s="59">
        <f t="shared" si="5"/>
        <v>125.48672566371681</v>
      </c>
    </row>
    <row r="104" spans="2:6" x14ac:dyDescent="0.25">
      <c r="B104" s="53" t="s">
        <v>1</v>
      </c>
      <c r="C104" s="54">
        <v>5650</v>
      </c>
      <c r="D104" s="54">
        <f t="shared" si="4"/>
        <v>1440</v>
      </c>
      <c r="E104" s="54">
        <v>7090</v>
      </c>
      <c r="F104" s="55">
        <f t="shared" si="5"/>
        <v>125.48672566371681</v>
      </c>
    </row>
    <row r="105" spans="2:6" ht="25.5" x14ac:dyDescent="0.25">
      <c r="B105" s="28" t="s">
        <v>2</v>
      </c>
      <c r="C105" s="60">
        <v>5650</v>
      </c>
      <c r="D105" s="60">
        <f t="shared" si="4"/>
        <v>1440</v>
      </c>
      <c r="E105" s="60">
        <v>7090</v>
      </c>
      <c r="F105" s="61">
        <f t="shared" si="5"/>
        <v>125.48672566371681</v>
      </c>
    </row>
    <row r="106" spans="2:6" ht="25.5" x14ac:dyDescent="0.25">
      <c r="B106" s="28" t="s">
        <v>3</v>
      </c>
      <c r="C106" s="60">
        <v>5650</v>
      </c>
      <c r="D106" s="60">
        <f t="shared" si="4"/>
        <v>1440</v>
      </c>
      <c r="E106" s="60">
        <v>7090</v>
      </c>
      <c r="F106" s="61">
        <f t="shared" si="5"/>
        <v>125.48672566371681</v>
      </c>
    </row>
    <row r="107" spans="2:6" x14ac:dyDescent="0.25">
      <c r="B107" s="29" t="s">
        <v>52</v>
      </c>
      <c r="C107" s="58">
        <v>113463</v>
      </c>
      <c r="D107" s="58">
        <f t="shared" si="4"/>
        <v>-50</v>
      </c>
      <c r="E107" s="58">
        <v>113413</v>
      </c>
      <c r="F107" s="59">
        <f t="shared" si="5"/>
        <v>99.955932771035492</v>
      </c>
    </row>
    <row r="108" spans="2:6" x14ac:dyDescent="0.25">
      <c r="B108" s="53" t="s">
        <v>1</v>
      </c>
      <c r="C108" s="54">
        <v>113463</v>
      </c>
      <c r="D108" s="54">
        <f t="shared" si="4"/>
        <v>-50</v>
      </c>
      <c r="E108" s="54">
        <v>113413</v>
      </c>
      <c r="F108" s="55">
        <f t="shared" si="5"/>
        <v>99.955932771035492</v>
      </c>
    </row>
    <row r="109" spans="2:6" ht="25.5" x14ac:dyDescent="0.25">
      <c r="B109" s="28" t="s">
        <v>2</v>
      </c>
      <c r="C109" s="60">
        <v>113463</v>
      </c>
      <c r="D109" s="60">
        <f t="shared" si="4"/>
        <v>-50</v>
      </c>
      <c r="E109" s="60">
        <v>113413</v>
      </c>
      <c r="F109" s="61">
        <f t="shared" si="5"/>
        <v>99.955932771035492</v>
      </c>
    </row>
    <row r="110" spans="2:6" x14ac:dyDescent="0.25">
      <c r="B110" s="28" t="s">
        <v>57</v>
      </c>
      <c r="C110" s="60">
        <v>113463</v>
      </c>
      <c r="D110" s="60">
        <f t="shared" si="4"/>
        <v>-50</v>
      </c>
      <c r="E110" s="60">
        <v>113413</v>
      </c>
      <c r="F110" s="61">
        <f t="shared" si="5"/>
        <v>99.955932771035492</v>
      </c>
    </row>
    <row r="111" spans="2:6" x14ac:dyDescent="0.25">
      <c r="B111" s="29" t="s">
        <v>54</v>
      </c>
      <c r="C111" s="58">
        <v>8192</v>
      </c>
      <c r="D111" s="58">
        <f t="shared" si="4"/>
        <v>0</v>
      </c>
      <c r="E111" s="58">
        <v>8192</v>
      </c>
      <c r="F111" s="59">
        <f t="shared" si="5"/>
        <v>100</v>
      </c>
    </row>
    <row r="112" spans="2:6" x14ac:dyDescent="0.25">
      <c r="B112" s="53" t="s">
        <v>1</v>
      </c>
      <c r="C112" s="54">
        <v>8192</v>
      </c>
      <c r="D112" s="54">
        <f t="shared" si="4"/>
        <v>0</v>
      </c>
      <c r="E112" s="54">
        <v>8192</v>
      </c>
      <c r="F112" s="55">
        <f t="shared" si="5"/>
        <v>100</v>
      </c>
    </row>
    <row r="113" spans="2:6" ht="25.5" x14ac:dyDescent="0.25">
      <c r="B113" s="28" t="s">
        <v>2</v>
      </c>
      <c r="C113" s="60">
        <v>8192</v>
      </c>
      <c r="D113" s="60">
        <f t="shared" si="4"/>
        <v>0</v>
      </c>
      <c r="E113" s="60">
        <v>8192</v>
      </c>
      <c r="F113" s="61">
        <f t="shared" si="5"/>
        <v>100</v>
      </c>
    </row>
    <row r="114" spans="2:6" ht="25.5" x14ac:dyDescent="0.25">
      <c r="B114" s="28" t="s">
        <v>58</v>
      </c>
      <c r="C114" s="60">
        <v>8192</v>
      </c>
      <c r="D114" s="60">
        <f t="shared" si="4"/>
        <v>0</v>
      </c>
      <c r="E114" s="60">
        <v>8192</v>
      </c>
      <c r="F114" s="61">
        <f t="shared" si="5"/>
        <v>100</v>
      </c>
    </row>
    <row r="115" spans="2:6" ht="25.5" x14ac:dyDescent="0.25">
      <c r="B115" s="29" t="s">
        <v>55</v>
      </c>
      <c r="C115" s="58">
        <v>102163</v>
      </c>
      <c r="D115" s="58">
        <f t="shared" si="4"/>
        <v>0</v>
      </c>
      <c r="E115" s="58">
        <v>102163</v>
      </c>
      <c r="F115" s="59">
        <f t="shared" si="5"/>
        <v>100</v>
      </c>
    </row>
    <row r="116" spans="2:6" x14ac:dyDescent="0.25">
      <c r="B116" s="53" t="s">
        <v>1</v>
      </c>
      <c r="C116" s="54">
        <v>102163</v>
      </c>
      <c r="D116" s="54">
        <f t="shared" si="4"/>
        <v>0</v>
      </c>
      <c r="E116" s="54">
        <v>102163</v>
      </c>
      <c r="F116" s="55">
        <f t="shared" si="5"/>
        <v>100</v>
      </c>
    </row>
    <row r="117" spans="2:6" ht="25.5" x14ac:dyDescent="0.25">
      <c r="B117" s="28" t="s">
        <v>6</v>
      </c>
      <c r="C117" s="60">
        <v>102163</v>
      </c>
      <c r="D117" s="60">
        <f t="shared" si="4"/>
        <v>0</v>
      </c>
      <c r="E117" s="60">
        <v>102163</v>
      </c>
      <c r="F117" s="61">
        <f t="shared" si="5"/>
        <v>100</v>
      </c>
    </row>
    <row r="118" spans="2:6" ht="25.5" x14ac:dyDescent="0.25">
      <c r="B118" s="28" t="s">
        <v>7</v>
      </c>
      <c r="C118" s="60">
        <v>102163</v>
      </c>
      <c r="D118" s="60">
        <f t="shared" si="4"/>
        <v>0</v>
      </c>
      <c r="E118" s="60">
        <v>102163</v>
      </c>
      <c r="F118" s="61">
        <f t="shared" si="5"/>
        <v>100</v>
      </c>
    </row>
    <row r="119" spans="2:6" x14ac:dyDescent="0.25">
      <c r="B119" s="29" t="s">
        <v>56</v>
      </c>
      <c r="C119" s="58">
        <v>61900</v>
      </c>
      <c r="D119" s="58">
        <f t="shared" si="4"/>
        <v>0</v>
      </c>
      <c r="E119" s="58">
        <v>61900</v>
      </c>
      <c r="F119" s="59">
        <f t="shared" si="5"/>
        <v>100</v>
      </c>
    </row>
    <row r="120" spans="2:6" x14ac:dyDescent="0.25">
      <c r="B120" s="53" t="s">
        <v>1</v>
      </c>
      <c r="C120" s="54">
        <v>61900</v>
      </c>
      <c r="D120" s="54">
        <f t="shared" si="4"/>
        <v>0</v>
      </c>
      <c r="E120" s="54">
        <v>61900</v>
      </c>
      <c r="F120" s="55">
        <f t="shared" si="5"/>
        <v>100</v>
      </c>
    </row>
    <row r="121" spans="2:6" ht="38.25" x14ac:dyDescent="0.25">
      <c r="B121" s="28" t="s">
        <v>4</v>
      </c>
      <c r="C121" s="60">
        <v>61900</v>
      </c>
      <c r="D121" s="60">
        <f t="shared" si="4"/>
        <v>0</v>
      </c>
      <c r="E121" s="60">
        <v>61900</v>
      </c>
      <c r="F121" s="61">
        <f t="shared" si="5"/>
        <v>100</v>
      </c>
    </row>
    <row r="122" spans="2:6" ht="38.25" x14ac:dyDescent="0.25">
      <c r="B122" s="28" t="s">
        <v>59</v>
      </c>
      <c r="C122" s="60">
        <v>61900</v>
      </c>
      <c r="D122" s="60">
        <f t="shared" si="4"/>
        <v>0</v>
      </c>
      <c r="E122" s="60">
        <v>61900</v>
      </c>
      <c r="F122" s="61">
        <f t="shared" si="5"/>
        <v>100</v>
      </c>
    </row>
  </sheetData>
  <mergeCells count="2">
    <mergeCell ref="B2:F2"/>
    <mergeCell ref="B4:F4"/>
  </mergeCells>
  <pageMargins left="0.7" right="0.7" top="0.75" bottom="0.75" header="0.3" footer="0.3"/>
  <pageSetup paperSize="9" scale="2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44CF8-63A6-4FA2-B0AD-051A419B094F}">
  <dimension ref="B2:F11"/>
  <sheetViews>
    <sheetView workbookViewId="0">
      <selection activeCell="I22" sqref="I22"/>
    </sheetView>
  </sheetViews>
  <sheetFormatPr defaultRowHeight="15" x14ac:dyDescent="0.25"/>
  <cols>
    <col min="1" max="1" width="9.140625" style="3"/>
    <col min="2" max="2" width="31.7109375" style="3" customWidth="1"/>
    <col min="3" max="3" width="11.28515625" style="3" bestFit="1" customWidth="1"/>
    <col min="4" max="4" width="19.140625" style="3" customWidth="1"/>
    <col min="5" max="5" width="14.7109375" style="3" customWidth="1"/>
    <col min="6" max="6" width="10.140625" style="3" bestFit="1" customWidth="1"/>
    <col min="7" max="16384" width="9.140625" style="3"/>
  </cols>
  <sheetData>
    <row r="2" spans="2:6" ht="88.5" customHeight="1" x14ac:dyDescent="0.25">
      <c r="B2" s="48" t="s">
        <v>50</v>
      </c>
      <c r="C2" s="49"/>
      <c r="D2" s="49"/>
      <c r="E2" s="49"/>
      <c r="F2" s="49"/>
    </row>
    <row r="3" spans="2:6" x14ac:dyDescent="0.25">
      <c r="B3" s="48" t="s">
        <v>45</v>
      </c>
      <c r="C3" s="48"/>
      <c r="D3" s="48"/>
      <c r="E3" s="48"/>
      <c r="F3" s="48"/>
    </row>
    <row r="5" spans="2:6" ht="25.5" x14ac:dyDescent="0.25">
      <c r="B5" s="18" t="s">
        <v>30</v>
      </c>
      <c r="C5" s="18" t="s">
        <v>27</v>
      </c>
      <c r="D5" s="18" t="s">
        <v>38</v>
      </c>
      <c r="E5" s="18" t="s">
        <v>28</v>
      </c>
      <c r="F5" s="18" t="s">
        <v>29</v>
      </c>
    </row>
    <row r="6" spans="2:6" x14ac:dyDescent="0.25">
      <c r="B6" s="21">
        <v>1</v>
      </c>
      <c r="C6" s="21">
        <v>2</v>
      </c>
      <c r="D6" s="21">
        <v>3</v>
      </c>
      <c r="E6" s="21">
        <v>4</v>
      </c>
      <c r="F6" s="21">
        <v>5</v>
      </c>
    </row>
    <row r="7" spans="2:6" x14ac:dyDescent="0.25">
      <c r="B7" s="77" t="s">
        <v>48</v>
      </c>
      <c r="C7" s="78">
        <v>898358</v>
      </c>
      <c r="D7" s="78">
        <f>E7-C7</f>
        <v>-1030</v>
      </c>
      <c r="E7" s="78">
        <v>897328</v>
      </c>
      <c r="F7" s="79">
        <f>(E7/C7)*100</f>
        <v>99.885346376388924</v>
      </c>
    </row>
    <row r="8" spans="2:6" x14ac:dyDescent="0.25">
      <c r="B8" s="25" t="s">
        <v>78</v>
      </c>
      <c r="C8" s="23">
        <v>1063</v>
      </c>
      <c r="D8" s="54">
        <f t="shared" ref="D8:D11" si="0">E8-C8</f>
        <v>0</v>
      </c>
      <c r="E8" s="23">
        <v>1063</v>
      </c>
      <c r="F8" s="55">
        <f t="shared" ref="F8:F11" si="1">(E8/C8)*100</f>
        <v>100</v>
      </c>
    </row>
    <row r="9" spans="2:6" ht="25.5" x14ac:dyDescent="0.25">
      <c r="B9" s="26" t="s">
        <v>60</v>
      </c>
      <c r="C9" s="24">
        <v>1063</v>
      </c>
      <c r="D9" s="60">
        <f t="shared" si="0"/>
        <v>0</v>
      </c>
      <c r="E9" s="24">
        <v>1063</v>
      </c>
      <c r="F9" s="61">
        <f t="shared" si="1"/>
        <v>100</v>
      </c>
    </row>
    <row r="10" spans="2:6" x14ac:dyDescent="0.25">
      <c r="B10" s="25" t="s">
        <v>79</v>
      </c>
      <c r="C10" s="23">
        <v>897295</v>
      </c>
      <c r="D10" s="54">
        <f t="shared" si="0"/>
        <v>-1030</v>
      </c>
      <c r="E10" s="23">
        <v>896265</v>
      </c>
      <c r="F10" s="55">
        <f t="shared" si="1"/>
        <v>99.885210549484839</v>
      </c>
    </row>
    <row r="11" spans="2:6" x14ac:dyDescent="0.25">
      <c r="B11" s="26" t="s">
        <v>61</v>
      </c>
      <c r="C11" s="24">
        <v>897295</v>
      </c>
      <c r="D11" s="60">
        <f t="shared" si="0"/>
        <v>-1030</v>
      </c>
      <c r="E11" s="24">
        <v>896265</v>
      </c>
      <c r="F11" s="61">
        <f t="shared" si="1"/>
        <v>99.885210549484839</v>
      </c>
    </row>
  </sheetData>
  <mergeCells count="2">
    <mergeCell ref="B2:F2"/>
    <mergeCell ref="B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FA3AD-2795-43FA-BCC8-A2E4E14A525E}">
  <dimension ref="B2:F146"/>
  <sheetViews>
    <sheetView tabSelected="1" workbookViewId="0">
      <selection activeCell="I10" sqref="I10"/>
    </sheetView>
  </sheetViews>
  <sheetFormatPr defaultRowHeight="15" x14ac:dyDescent="0.25"/>
  <cols>
    <col min="1" max="1" width="9.140625" style="3"/>
    <col min="2" max="2" width="43.85546875" style="3" customWidth="1"/>
    <col min="3" max="3" width="16.140625" style="3" customWidth="1"/>
    <col min="4" max="4" width="16.5703125" style="3" customWidth="1"/>
    <col min="5" max="5" width="16.42578125" style="3" customWidth="1"/>
    <col min="6" max="6" width="7.7109375" style="3" bestFit="1" customWidth="1"/>
    <col min="7" max="7" width="8.7109375" style="3" customWidth="1"/>
    <col min="8" max="16384" width="9.140625" style="3"/>
  </cols>
  <sheetData>
    <row r="2" spans="2:6" ht="54" customHeight="1" x14ac:dyDescent="0.25">
      <c r="B2" s="48" t="s">
        <v>51</v>
      </c>
      <c r="C2" s="49"/>
      <c r="D2" s="49"/>
      <c r="E2" s="49"/>
      <c r="F2" s="49"/>
    </row>
    <row r="5" spans="2:6" ht="25.5" x14ac:dyDescent="0.25">
      <c r="B5" s="62" t="s">
        <v>30</v>
      </c>
      <c r="C5" s="62" t="s">
        <v>27</v>
      </c>
      <c r="D5" s="62" t="s">
        <v>38</v>
      </c>
      <c r="E5" s="62" t="s">
        <v>28</v>
      </c>
      <c r="F5" s="62" t="s">
        <v>29</v>
      </c>
    </row>
    <row r="6" spans="2:6" x14ac:dyDescent="0.25">
      <c r="B6" s="21">
        <v>1</v>
      </c>
      <c r="C6" s="21">
        <v>2</v>
      </c>
      <c r="D6" s="21">
        <v>3</v>
      </c>
      <c r="E6" s="21">
        <v>4</v>
      </c>
      <c r="F6" s="21">
        <v>5</v>
      </c>
    </row>
    <row r="7" spans="2:6" ht="25.5" x14ac:dyDescent="0.25">
      <c r="B7" s="27" t="s">
        <v>47</v>
      </c>
      <c r="C7" s="2">
        <v>898358</v>
      </c>
      <c r="D7" s="80">
        <f t="shared" ref="D7:D70" si="0">E7-C7</f>
        <v>-1030</v>
      </c>
      <c r="E7" s="2">
        <v>897328</v>
      </c>
      <c r="F7" s="80">
        <f t="shared" ref="F7:F70" si="1">(E7/C7)*100</f>
        <v>99.885346376388924</v>
      </c>
    </row>
    <row r="8" spans="2:6" ht="25.5" x14ac:dyDescent="0.25">
      <c r="B8" s="81" t="s">
        <v>62</v>
      </c>
      <c r="C8" s="80">
        <v>898358</v>
      </c>
      <c r="D8" s="80">
        <f t="shared" si="0"/>
        <v>-1030</v>
      </c>
      <c r="E8" s="80">
        <v>897328</v>
      </c>
      <c r="F8" s="80">
        <f t="shared" si="1"/>
        <v>99.885346376388924</v>
      </c>
    </row>
    <row r="9" spans="2:6" ht="25.5" x14ac:dyDescent="0.25">
      <c r="B9" s="81" t="s">
        <v>63</v>
      </c>
      <c r="C9" s="80">
        <v>898358</v>
      </c>
      <c r="D9" s="80">
        <f t="shared" si="0"/>
        <v>-1030</v>
      </c>
      <c r="E9" s="80">
        <v>897328</v>
      </c>
      <c r="F9" s="80">
        <f t="shared" si="1"/>
        <v>99.885346376388924</v>
      </c>
    </row>
    <row r="10" spans="2:6" ht="38.25" x14ac:dyDescent="0.25">
      <c r="B10" s="81" t="s">
        <v>64</v>
      </c>
      <c r="C10" s="80">
        <v>429750</v>
      </c>
      <c r="D10" s="80">
        <f t="shared" si="0"/>
        <v>-12000</v>
      </c>
      <c r="E10" s="80">
        <v>417750</v>
      </c>
      <c r="F10" s="80">
        <f t="shared" si="1"/>
        <v>97.207678883071551</v>
      </c>
    </row>
    <row r="11" spans="2:6" ht="25.5" x14ac:dyDescent="0.25">
      <c r="B11" s="26" t="s">
        <v>65</v>
      </c>
      <c r="C11" s="82">
        <v>429750</v>
      </c>
      <c r="D11" s="82">
        <f t="shared" si="0"/>
        <v>-12000</v>
      </c>
      <c r="E11" s="82">
        <v>417750</v>
      </c>
      <c r="F11" s="82">
        <f t="shared" si="1"/>
        <v>97.207678883071551</v>
      </c>
    </row>
    <row r="12" spans="2:6" x14ac:dyDescent="0.25">
      <c r="B12" s="65" t="s">
        <v>41</v>
      </c>
      <c r="C12" s="83">
        <v>429750</v>
      </c>
      <c r="D12" s="83">
        <f t="shared" si="0"/>
        <v>-12000</v>
      </c>
      <c r="E12" s="83">
        <v>417750</v>
      </c>
      <c r="F12" s="83">
        <f t="shared" si="1"/>
        <v>97.207678883071551</v>
      </c>
    </row>
    <row r="13" spans="2:6" x14ac:dyDescent="0.25">
      <c r="B13" s="26" t="s">
        <v>10</v>
      </c>
      <c r="C13" s="82">
        <v>353000</v>
      </c>
      <c r="D13" s="82">
        <f t="shared" si="0"/>
        <v>0</v>
      </c>
      <c r="E13" s="82">
        <v>353000</v>
      </c>
      <c r="F13" s="82">
        <f t="shared" si="1"/>
        <v>100</v>
      </c>
    </row>
    <row r="14" spans="2:6" x14ac:dyDescent="0.25">
      <c r="B14" s="26" t="s">
        <v>11</v>
      </c>
      <c r="C14" s="82">
        <v>267200</v>
      </c>
      <c r="D14" s="82">
        <f t="shared" si="0"/>
        <v>0</v>
      </c>
      <c r="E14" s="82">
        <v>267200</v>
      </c>
      <c r="F14" s="82">
        <f t="shared" si="1"/>
        <v>100</v>
      </c>
    </row>
    <row r="15" spans="2:6" x14ac:dyDescent="0.25">
      <c r="B15" s="26" t="s">
        <v>12</v>
      </c>
      <c r="C15" s="82">
        <v>41700</v>
      </c>
      <c r="D15" s="82">
        <f t="shared" si="0"/>
        <v>0</v>
      </c>
      <c r="E15" s="82">
        <v>41700</v>
      </c>
      <c r="F15" s="82">
        <f t="shared" si="1"/>
        <v>100</v>
      </c>
    </row>
    <row r="16" spans="2:6" x14ac:dyDescent="0.25">
      <c r="B16" s="26" t="s">
        <v>13</v>
      </c>
      <c r="C16" s="82">
        <v>44100</v>
      </c>
      <c r="D16" s="82">
        <f t="shared" si="0"/>
        <v>0</v>
      </c>
      <c r="E16" s="82">
        <v>44100</v>
      </c>
      <c r="F16" s="82">
        <f t="shared" si="1"/>
        <v>100</v>
      </c>
    </row>
    <row r="17" spans="2:6" x14ac:dyDescent="0.25">
      <c r="B17" s="26" t="s">
        <v>14</v>
      </c>
      <c r="C17" s="82">
        <v>74400</v>
      </c>
      <c r="D17" s="82">
        <f t="shared" si="0"/>
        <v>-12100</v>
      </c>
      <c r="E17" s="82">
        <v>62300</v>
      </c>
      <c r="F17" s="82">
        <f t="shared" si="1"/>
        <v>83.736559139784944</v>
      </c>
    </row>
    <row r="18" spans="2:6" x14ac:dyDescent="0.25">
      <c r="B18" s="26" t="s">
        <v>15</v>
      </c>
      <c r="C18" s="82">
        <v>12600</v>
      </c>
      <c r="D18" s="82">
        <f t="shared" si="0"/>
        <v>-2000</v>
      </c>
      <c r="E18" s="82">
        <v>10600</v>
      </c>
      <c r="F18" s="82">
        <f t="shared" si="1"/>
        <v>84.126984126984127</v>
      </c>
    </row>
    <row r="19" spans="2:6" x14ac:dyDescent="0.25">
      <c r="B19" s="26" t="s">
        <v>16</v>
      </c>
      <c r="C19" s="82">
        <v>14600</v>
      </c>
      <c r="D19" s="82">
        <f t="shared" si="0"/>
        <v>-2000</v>
      </c>
      <c r="E19" s="82">
        <v>12600</v>
      </c>
      <c r="F19" s="82">
        <f t="shared" si="1"/>
        <v>86.301369863013704</v>
      </c>
    </row>
    <row r="20" spans="2:6" x14ac:dyDescent="0.25">
      <c r="B20" s="26" t="s">
        <v>17</v>
      </c>
      <c r="C20" s="82">
        <v>32800</v>
      </c>
      <c r="D20" s="82">
        <f t="shared" si="0"/>
        <v>-6100</v>
      </c>
      <c r="E20" s="82">
        <v>26700</v>
      </c>
      <c r="F20" s="82">
        <f t="shared" si="1"/>
        <v>81.402439024390233</v>
      </c>
    </row>
    <row r="21" spans="2:6" x14ac:dyDescent="0.25">
      <c r="B21" s="26" t="s">
        <v>18</v>
      </c>
      <c r="C21" s="82">
        <v>14400</v>
      </c>
      <c r="D21" s="82">
        <f t="shared" si="0"/>
        <v>-2000</v>
      </c>
      <c r="E21" s="82">
        <v>12400</v>
      </c>
      <c r="F21" s="82">
        <f t="shared" si="1"/>
        <v>86.111111111111114</v>
      </c>
    </row>
    <row r="22" spans="2:6" x14ac:dyDescent="0.25">
      <c r="B22" s="26" t="s">
        <v>19</v>
      </c>
      <c r="C22" s="82">
        <v>350</v>
      </c>
      <c r="D22" s="82">
        <f t="shared" si="0"/>
        <v>100</v>
      </c>
      <c r="E22" s="82">
        <v>450</v>
      </c>
      <c r="F22" s="82">
        <f t="shared" si="1"/>
        <v>128.57142857142858</v>
      </c>
    </row>
    <row r="23" spans="2:6" x14ac:dyDescent="0.25">
      <c r="B23" s="26" t="s">
        <v>20</v>
      </c>
      <c r="C23" s="82">
        <v>350</v>
      </c>
      <c r="D23" s="82">
        <f t="shared" si="0"/>
        <v>100</v>
      </c>
      <c r="E23" s="82">
        <v>450</v>
      </c>
      <c r="F23" s="82">
        <f t="shared" si="1"/>
        <v>128.57142857142858</v>
      </c>
    </row>
    <row r="24" spans="2:6" ht="25.5" x14ac:dyDescent="0.25">
      <c r="B24" s="26" t="s">
        <v>24</v>
      </c>
      <c r="C24" s="82">
        <v>2000</v>
      </c>
      <c r="D24" s="82">
        <f t="shared" si="0"/>
        <v>0</v>
      </c>
      <c r="E24" s="82">
        <v>2000</v>
      </c>
      <c r="F24" s="82">
        <f t="shared" si="1"/>
        <v>100</v>
      </c>
    </row>
    <row r="25" spans="2:6" x14ac:dyDescent="0.25">
      <c r="B25" s="26" t="s">
        <v>25</v>
      </c>
      <c r="C25" s="82">
        <v>2000</v>
      </c>
      <c r="D25" s="82">
        <f t="shared" si="0"/>
        <v>0</v>
      </c>
      <c r="E25" s="82">
        <v>2000</v>
      </c>
      <c r="F25" s="82">
        <f t="shared" si="1"/>
        <v>100</v>
      </c>
    </row>
    <row r="26" spans="2:6" ht="25.5" x14ac:dyDescent="0.25">
      <c r="B26" s="81" t="s">
        <v>66</v>
      </c>
      <c r="C26" s="80">
        <v>35900</v>
      </c>
      <c r="D26" s="80">
        <f t="shared" si="0"/>
        <v>10080</v>
      </c>
      <c r="E26" s="80">
        <v>45980</v>
      </c>
      <c r="F26" s="80">
        <f t="shared" si="1"/>
        <v>128.07799442896936</v>
      </c>
    </row>
    <row r="27" spans="2:6" ht="25.5" x14ac:dyDescent="0.25">
      <c r="B27" s="26" t="s">
        <v>65</v>
      </c>
      <c r="C27" s="82">
        <v>35900</v>
      </c>
      <c r="D27" s="82">
        <f t="shared" si="0"/>
        <v>10080</v>
      </c>
      <c r="E27" s="82">
        <v>45980</v>
      </c>
      <c r="F27" s="82">
        <f t="shared" si="1"/>
        <v>128.07799442896936</v>
      </c>
    </row>
    <row r="28" spans="2:6" x14ac:dyDescent="0.25">
      <c r="B28" s="65" t="s">
        <v>42</v>
      </c>
      <c r="C28" s="83">
        <v>35000</v>
      </c>
      <c r="D28" s="83">
        <f t="shared" si="0"/>
        <v>10080</v>
      </c>
      <c r="E28" s="83">
        <v>45080</v>
      </c>
      <c r="F28" s="83">
        <f t="shared" si="1"/>
        <v>128.80000000000001</v>
      </c>
    </row>
    <row r="29" spans="2:6" x14ac:dyDescent="0.25">
      <c r="B29" s="26" t="s">
        <v>10</v>
      </c>
      <c r="C29" s="82">
        <v>10570</v>
      </c>
      <c r="D29" s="82">
        <f t="shared" si="0"/>
        <v>1010</v>
      </c>
      <c r="E29" s="82">
        <v>11580</v>
      </c>
      <c r="F29" s="82">
        <f t="shared" si="1"/>
        <v>109.55534531693472</v>
      </c>
    </row>
    <row r="30" spans="2:6" x14ac:dyDescent="0.25">
      <c r="B30" s="26" t="s">
        <v>11</v>
      </c>
      <c r="C30" s="82">
        <v>7500</v>
      </c>
      <c r="D30" s="82">
        <f t="shared" si="0"/>
        <v>900</v>
      </c>
      <c r="E30" s="82">
        <v>8400</v>
      </c>
      <c r="F30" s="82">
        <f t="shared" si="1"/>
        <v>112.00000000000001</v>
      </c>
    </row>
    <row r="31" spans="2:6" x14ac:dyDescent="0.25">
      <c r="B31" s="26" t="s">
        <v>12</v>
      </c>
      <c r="C31" s="82">
        <v>1780</v>
      </c>
      <c r="D31" s="82">
        <f t="shared" si="0"/>
        <v>0</v>
      </c>
      <c r="E31" s="82">
        <v>1780</v>
      </c>
      <c r="F31" s="82">
        <f t="shared" si="1"/>
        <v>100</v>
      </c>
    </row>
    <row r="32" spans="2:6" x14ac:dyDescent="0.25">
      <c r="B32" s="26" t="s">
        <v>13</v>
      </c>
      <c r="C32" s="82">
        <v>1290</v>
      </c>
      <c r="D32" s="82">
        <f t="shared" si="0"/>
        <v>110</v>
      </c>
      <c r="E32" s="82">
        <v>1400</v>
      </c>
      <c r="F32" s="82">
        <f t="shared" si="1"/>
        <v>108.52713178294573</v>
      </c>
    </row>
    <row r="33" spans="2:6" x14ac:dyDescent="0.25">
      <c r="B33" s="26" t="s">
        <v>14</v>
      </c>
      <c r="C33" s="82">
        <v>21330</v>
      </c>
      <c r="D33" s="82">
        <f t="shared" si="0"/>
        <v>5110</v>
      </c>
      <c r="E33" s="82">
        <v>26440</v>
      </c>
      <c r="F33" s="82">
        <f t="shared" si="1"/>
        <v>123.95686826066571</v>
      </c>
    </row>
    <row r="34" spans="2:6" x14ac:dyDescent="0.25">
      <c r="B34" s="26" t="s">
        <v>15</v>
      </c>
      <c r="C34" s="82">
        <v>1150</v>
      </c>
      <c r="D34" s="82">
        <f t="shared" si="0"/>
        <v>0</v>
      </c>
      <c r="E34" s="82">
        <v>1150</v>
      </c>
      <c r="F34" s="82">
        <f t="shared" si="1"/>
        <v>100</v>
      </c>
    </row>
    <row r="35" spans="2:6" x14ac:dyDescent="0.25">
      <c r="B35" s="26" t="s">
        <v>16</v>
      </c>
      <c r="C35" s="82">
        <v>2500</v>
      </c>
      <c r="D35" s="82">
        <f t="shared" si="0"/>
        <v>2500</v>
      </c>
      <c r="E35" s="82">
        <v>5000</v>
      </c>
      <c r="F35" s="82">
        <f t="shared" si="1"/>
        <v>200</v>
      </c>
    </row>
    <row r="36" spans="2:6" x14ac:dyDescent="0.25">
      <c r="B36" s="26" t="s">
        <v>17</v>
      </c>
      <c r="C36" s="82">
        <v>15780</v>
      </c>
      <c r="D36" s="82">
        <f t="shared" si="0"/>
        <v>2610</v>
      </c>
      <c r="E36" s="82">
        <v>18390</v>
      </c>
      <c r="F36" s="82">
        <f t="shared" si="1"/>
        <v>116.53992395437263</v>
      </c>
    </row>
    <row r="37" spans="2:6" x14ac:dyDescent="0.25">
      <c r="B37" s="26" t="s">
        <v>18</v>
      </c>
      <c r="C37" s="82">
        <v>1900</v>
      </c>
      <c r="D37" s="82">
        <f t="shared" si="0"/>
        <v>0</v>
      </c>
      <c r="E37" s="82">
        <v>1900</v>
      </c>
      <c r="F37" s="82">
        <f t="shared" si="1"/>
        <v>100</v>
      </c>
    </row>
    <row r="38" spans="2:6" x14ac:dyDescent="0.25">
      <c r="B38" s="26" t="s">
        <v>19</v>
      </c>
      <c r="C38" s="82">
        <v>100</v>
      </c>
      <c r="D38" s="82">
        <f t="shared" si="0"/>
        <v>0</v>
      </c>
      <c r="E38" s="82">
        <v>100</v>
      </c>
      <c r="F38" s="82">
        <f t="shared" si="1"/>
        <v>100</v>
      </c>
    </row>
    <row r="39" spans="2:6" x14ac:dyDescent="0.25">
      <c r="B39" s="26" t="s">
        <v>20</v>
      </c>
      <c r="C39" s="82">
        <v>100</v>
      </c>
      <c r="D39" s="82">
        <f t="shared" si="0"/>
        <v>0</v>
      </c>
      <c r="E39" s="82">
        <v>100</v>
      </c>
      <c r="F39" s="82">
        <f t="shared" si="1"/>
        <v>100</v>
      </c>
    </row>
    <row r="40" spans="2:6" ht="25.5" x14ac:dyDescent="0.25">
      <c r="B40" s="26" t="s">
        <v>24</v>
      </c>
      <c r="C40" s="82">
        <v>3000</v>
      </c>
      <c r="D40" s="82">
        <f t="shared" si="0"/>
        <v>3960</v>
      </c>
      <c r="E40" s="82">
        <v>6960</v>
      </c>
      <c r="F40" s="82">
        <f t="shared" si="1"/>
        <v>231.99999999999997</v>
      </c>
    </row>
    <row r="41" spans="2:6" x14ac:dyDescent="0.25">
      <c r="B41" s="26" t="s">
        <v>25</v>
      </c>
      <c r="C41" s="82">
        <v>3000</v>
      </c>
      <c r="D41" s="82">
        <f t="shared" si="0"/>
        <v>3960</v>
      </c>
      <c r="E41" s="82">
        <v>6960</v>
      </c>
      <c r="F41" s="82">
        <f t="shared" si="1"/>
        <v>231.99999999999997</v>
      </c>
    </row>
    <row r="42" spans="2:6" x14ac:dyDescent="0.25">
      <c r="B42" s="65" t="s">
        <v>56</v>
      </c>
      <c r="C42" s="83">
        <v>900</v>
      </c>
      <c r="D42" s="83">
        <f t="shared" si="0"/>
        <v>0</v>
      </c>
      <c r="E42" s="83">
        <v>900</v>
      </c>
      <c r="F42" s="83">
        <f t="shared" si="1"/>
        <v>100</v>
      </c>
    </row>
    <row r="43" spans="2:6" x14ac:dyDescent="0.25">
      <c r="B43" s="26" t="s">
        <v>14</v>
      </c>
      <c r="C43" s="82">
        <v>900</v>
      </c>
      <c r="D43" s="82">
        <f t="shared" si="0"/>
        <v>0</v>
      </c>
      <c r="E43" s="82">
        <v>900</v>
      </c>
      <c r="F43" s="82">
        <f t="shared" si="1"/>
        <v>100</v>
      </c>
    </row>
    <row r="44" spans="2:6" x14ac:dyDescent="0.25">
      <c r="B44" s="26" t="s">
        <v>17</v>
      </c>
      <c r="C44" s="82">
        <v>900</v>
      </c>
      <c r="D44" s="82">
        <f t="shared" si="0"/>
        <v>0</v>
      </c>
      <c r="E44" s="82">
        <v>900</v>
      </c>
      <c r="F44" s="82">
        <f t="shared" si="1"/>
        <v>100</v>
      </c>
    </row>
    <row r="45" spans="2:6" ht="25.5" x14ac:dyDescent="0.25">
      <c r="B45" s="81" t="s">
        <v>67</v>
      </c>
      <c r="C45" s="80">
        <v>118000</v>
      </c>
      <c r="D45" s="80">
        <f t="shared" si="0"/>
        <v>-500</v>
      </c>
      <c r="E45" s="80">
        <v>117500</v>
      </c>
      <c r="F45" s="80">
        <f t="shared" si="1"/>
        <v>99.576271186440678</v>
      </c>
    </row>
    <row r="46" spans="2:6" ht="25.5" x14ac:dyDescent="0.25">
      <c r="B46" s="26" t="s">
        <v>65</v>
      </c>
      <c r="C46" s="82">
        <v>118000</v>
      </c>
      <c r="D46" s="82">
        <f t="shared" si="0"/>
        <v>-500</v>
      </c>
      <c r="E46" s="82">
        <v>117500</v>
      </c>
      <c r="F46" s="82">
        <f t="shared" si="1"/>
        <v>99.576271186440678</v>
      </c>
    </row>
    <row r="47" spans="2:6" x14ac:dyDescent="0.25">
      <c r="B47" s="65" t="s">
        <v>41</v>
      </c>
      <c r="C47" s="83">
        <v>118000</v>
      </c>
      <c r="D47" s="83">
        <f t="shared" si="0"/>
        <v>-500</v>
      </c>
      <c r="E47" s="83">
        <v>117500</v>
      </c>
      <c r="F47" s="83">
        <f t="shared" si="1"/>
        <v>99.576271186440678</v>
      </c>
    </row>
    <row r="48" spans="2:6" x14ac:dyDescent="0.25">
      <c r="B48" s="26" t="s">
        <v>14</v>
      </c>
      <c r="C48" s="82">
        <v>108000</v>
      </c>
      <c r="D48" s="82">
        <f t="shared" si="0"/>
        <v>1730</v>
      </c>
      <c r="E48" s="82">
        <v>109730</v>
      </c>
      <c r="F48" s="82">
        <f t="shared" si="1"/>
        <v>101.60185185185185</v>
      </c>
    </row>
    <row r="49" spans="2:6" x14ac:dyDescent="0.25">
      <c r="B49" s="26" t="s">
        <v>15</v>
      </c>
      <c r="C49" s="82">
        <v>4000</v>
      </c>
      <c r="D49" s="82">
        <f t="shared" si="0"/>
        <v>0</v>
      </c>
      <c r="E49" s="82">
        <v>4000</v>
      </c>
      <c r="F49" s="82">
        <f t="shared" si="1"/>
        <v>100</v>
      </c>
    </row>
    <row r="50" spans="2:6" x14ac:dyDescent="0.25">
      <c r="B50" s="26" t="s">
        <v>16</v>
      </c>
      <c r="C50" s="82">
        <v>2000</v>
      </c>
      <c r="D50" s="82">
        <f t="shared" si="0"/>
        <v>2730</v>
      </c>
      <c r="E50" s="82">
        <v>4730</v>
      </c>
      <c r="F50" s="82">
        <f t="shared" si="1"/>
        <v>236.50000000000003</v>
      </c>
    </row>
    <row r="51" spans="2:6" x14ac:dyDescent="0.25">
      <c r="B51" s="26" t="s">
        <v>17</v>
      </c>
      <c r="C51" s="82">
        <v>100000</v>
      </c>
      <c r="D51" s="82">
        <f t="shared" si="0"/>
        <v>0</v>
      </c>
      <c r="E51" s="82">
        <v>100000</v>
      </c>
      <c r="F51" s="82">
        <f t="shared" si="1"/>
        <v>100</v>
      </c>
    </row>
    <row r="52" spans="2:6" x14ac:dyDescent="0.25">
      <c r="B52" s="26" t="s">
        <v>18</v>
      </c>
      <c r="C52" s="82">
        <v>2000</v>
      </c>
      <c r="D52" s="82">
        <f t="shared" si="0"/>
        <v>-1000</v>
      </c>
      <c r="E52" s="82">
        <v>1000</v>
      </c>
      <c r="F52" s="82">
        <f t="shared" si="1"/>
        <v>50</v>
      </c>
    </row>
    <row r="53" spans="2:6" ht="25.5" x14ac:dyDescent="0.25">
      <c r="B53" s="26" t="s">
        <v>22</v>
      </c>
      <c r="C53" s="82">
        <v>0</v>
      </c>
      <c r="D53" s="82">
        <f t="shared" si="0"/>
        <v>270</v>
      </c>
      <c r="E53" s="82">
        <v>270</v>
      </c>
      <c r="F53" s="82"/>
    </row>
    <row r="54" spans="2:6" x14ac:dyDescent="0.25">
      <c r="B54" s="26" t="s">
        <v>23</v>
      </c>
      <c r="C54" s="82"/>
      <c r="D54" s="82">
        <f t="shared" si="0"/>
        <v>270</v>
      </c>
      <c r="E54" s="82">
        <v>270</v>
      </c>
      <c r="F54" s="82"/>
    </row>
    <row r="55" spans="2:6" ht="25.5" x14ac:dyDescent="0.25">
      <c r="B55" s="26" t="s">
        <v>24</v>
      </c>
      <c r="C55" s="82">
        <v>10000</v>
      </c>
      <c r="D55" s="82">
        <f t="shared" si="0"/>
        <v>-2500</v>
      </c>
      <c r="E55" s="82">
        <v>7500</v>
      </c>
      <c r="F55" s="82">
        <f t="shared" si="1"/>
        <v>75</v>
      </c>
    </row>
    <row r="56" spans="2:6" x14ac:dyDescent="0.25">
      <c r="B56" s="26" t="s">
        <v>25</v>
      </c>
      <c r="C56" s="82">
        <v>10000</v>
      </c>
      <c r="D56" s="82">
        <f t="shared" si="0"/>
        <v>-2500</v>
      </c>
      <c r="E56" s="82">
        <v>7500</v>
      </c>
      <c r="F56" s="82">
        <f t="shared" si="1"/>
        <v>75</v>
      </c>
    </row>
    <row r="57" spans="2:6" x14ac:dyDescent="0.25">
      <c r="B57" s="81" t="s">
        <v>68</v>
      </c>
      <c r="C57" s="80">
        <v>5750</v>
      </c>
      <c r="D57" s="80">
        <f t="shared" si="0"/>
        <v>1390</v>
      </c>
      <c r="E57" s="80">
        <v>7140</v>
      </c>
      <c r="F57" s="80">
        <f t="shared" si="1"/>
        <v>124.17391304347827</v>
      </c>
    </row>
    <row r="58" spans="2:6" ht="25.5" x14ac:dyDescent="0.25">
      <c r="B58" s="26" t="s">
        <v>65</v>
      </c>
      <c r="C58" s="82">
        <v>5750</v>
      </c>
      <c r="D58" s="82">
        <f t="shared" si="0"/>
        <v>1390</v>
      </c>
      <c r="E58" s="82">
        <v>7140</v>
      </c>
      <c r="F58" s="82">
        <f t="shared" si="1"/>
        <v>124.17391304347827</v>
      </c>
    </row>
    <row r="59" spans="2:6" ht="25.5" x14ac:dyDescent="0.25">
      <c r="B59" s="65" t="s">
        <v>43</v>
      </c>
      <c r="C59" s="83">
        <v>5650</v>
      </c>
      <c r="D59" s="83">
        <f t="shared" si="0"/>
        <v>1440</v>
      </c>
      <c r="E59" s="83">
        <v>7090</v>
      </c>
      <c r="F59" s="83">
        <f t="shared" si="1"/>
        <v>125.48672566371681</v>
      </c>
    </row>
    <row r="60" spans="2:6" x14ac:dyDescent="0.25">
      <c r="B60" s="26" t="s">
        <v>14</v>
      </c>
      <c r="C60" s="82">
        <v>5650</v>
      </c>
      <c r="D60" s="82">
        <f t="shared" si="0"/>
        <v>0</v>
      </c>
      <c r="E60" s="82">
        <v>5650</v>
      </c>
      <c r="F60" s="82">
        <f t="shared" si="1"/>
        <v>100</v>
      </c>
    </row>
    <row r="61" spans="2:6" x14ac:dyDescent="0.25">
      <c r="B61" s="26" t="s">
        <v>16</v>
      </c>
      <c r="C61" s="82">
        <v>1000</v>
      </c>
      <c r="D61" s="82">
        <f t="shared" si="0"/>
        <v>0</v>
      </c>
      <c r="E61" s="82">
        <v>1000</v>
      </c>
      <c r="F61" s="82">
        <f t="shared" si="1"/>
        <v>100</v>
      </c>
    </row>
    <row r="62" spans="2:6" x14ac:dyDescent="0.25">
      <c r="B62" s="26" t="s">
        <v>17</v>
      </c>
      <c r="C62" s="82">
        <v>4000</v>
      </c>
      <c r="D62" s="82">
        <f t="shared" si="0"/>
        <v>0</v>
      </c>
      <c r="E62" s="82">
        <v>4000</v>
      </c>
      <c r="F62" s="82">
        <f t="shared" si="1"/>
        <v>100</v>
      </c>
    </row>
    <row r="63" spans="2:6" x14ac:dyDescent="0.25">
      <c r="B63" s="26" t="s">
        <v>18</v>
      </c>
      <c r="C63" s="82">
        <v>650</v>
      </c>
      <c r="D63" s="82">
        <f t="shared" si="0"/>
        <v>0</v>
      </c>
      <c r="E63" s="82">
        <v>650</v>
      </c>
      <c r="F63" s="82">
        <f t="shared" si="1"/>
        <v>100</v>
      </c>
    </row>
    <row r="64" spans="2:6" ht="25.5" x14ac:dyDescent="0.25">
      <c r="B64" s="26" t="s">
        <v>24</v>
      </c>
      <c r="C64" s="82">
        <v>0</v>
      </c>
      <c r="D64" s="82">
        <f t="shared" si="0"/>
        <v>1440</v>
      </c>
      <c r="E64" s="82">
        <v>1440</v>
      </c>
      <c r="F64" s="82"/>
    </row>
    <row r="65" spans="2:6" x14ac:dyDescent="0.25">
      <c r="B65" s="26" t="s">
        <v>25</v>
      </c>
      <c r="C65" s="82"/>
      <c r="D65" s="82">
        <f t="shared" si="0"/>
        <v>1440</v>
      </c>
      <c r="E65" s="82">
        <v>1440</v>
      </c>
      <c r="F65" s="82"/>
    </row>
    <row r="66" spans="2:6" x14ac:dyDescent="0.25">
      <c r="B66" s="65" t="s">
        <v>52</v>
      </c>
      <c r="C66" s="83">
        <v>100</v>
      </c>
      <c r="D66" s="83">
        <f t="shared" si="0"/>
        <v>-50</v>
      </c>
      <c r="E66" s="83">
        <v>50</v>
      </c>
      <c r="F66" s="83">
        <f t="shared" si="1"/>
        <v>50</v>
      </c>
    </row>
    <row r="67" spans="2:6" x14ac:dyDescent="0.25">
      <c r="B67" s="26" t="s">
        <v>14</v>
      </c>
      <c r="C67" s="82">
        <v>100</v>
      </c>
      <c r="D67" s="82">
        <f t="shared" si="0"/>
        <v>-50</v>
      </c>
      <c r="E67" s="82">
        <v>50</v>
      </c>
      <c r="F67" s="82">
        <f t="shared" si="1"/>
        <v>50</v>
      </c>
    </row>
    <row r="68" spans="2:6" x14ac:dyDescent="0.25">
      <c r="B68" s="26" t="s">
        <v>17</v>
      </c>
      <c r="C68" s="82">
        <v>100</v>
      </c>
      <c r="D68" s="82">
        <f t="shared" si="0"/>
        <v>-50</v>
      </c>
      <c r="E68" s="82">
        <v>50</v>
      </c>
      <c r="F68" s="82">
        <f t="shared" si="1"/>
        <v>50</v>
      </c>
    </row>
    <row r="69" spans="2:6" ht="25.5" x14ac:dyDescent="0.25">
      <c r="B69" s="81" t="s">
        <v>69</v>
      </c>
      <c r="C69" s="80">
        <v>100600</v>
      </c>
      <c r="D69" s="80">
        <f t="shared" si="0"/>
        <v>0</v>
      </c>
      <c r="E69" s="80">
        <v>100600</v>
      </c>
      <c r="F69" s="80">
        <f t="shared" si="1"/>
        <v>100</v>
      </c>
    </row>
    <row r="70" spans="2:6" ht="25.5" x14ac:dyDescent="0.25">
      <c r="B70" s="26" t="s">
        <v>65</v>
      </c>
      <c r="C70" s="82">
        <v>100600</v>
      </c>
      <c r="D70" s="82">
        <f t="shared" si="0"/>
        <v>0</v>
      </c>
      <c r="E70" s="82">
        <v>100600</v>
      </c>
      <c r="F70" s="82">
        <f t="shared" si="1"/>
        <v>100</v>
      </c>
    </row>
    <row r="71" spans="2:6" x14ac:dyDescent="0.25">
      <c r="B71" s="65" t="s">
        <v>52</v>
      </c>
      <c r="C71" s="83">
        <v>50300</v>
      </c>
      <c r="D71" s="83">
        <f t="shared" ref="D71:D133" si="2">E71-C71</f>
        <v>0</v>
      </c>
      <c r="E71" s="83">
        <v>50300</v>
      </c>
      <c r="F71" s="83">
        <f t="shared" ref="F71:F133" si="3">(E71/C71)*100</f>
        <v>100</v>
      </c>
    </row>
    <row r="72" spans="2:6" x14ac:dyDescent="0.25">
      <c r="B72" s="26" t="s">
        <v>10</v>
      </c>
      <c r="C72" s="82">
        <v>33800</v>
      </c>
      <c r="D72" s="82">
        <f t="shared" si="2"/>
        <v>-300</v>
      </c>
      <c r="E72" s="82">
        <v>33500</v>
      </c>
      <c r="F72" s="82">
        <f t="shared" si="3"/>
        <v>99.112426035502949</v>
      </c>
    </row>
    <row r="73" spans="2:6" x14ac:dyDescent="0.25">
      <c r="B73" s="26" t="s">
        <v>11</v>
      </c>
      <c r="C73" s="82">
        <v>29000</v>
      </c>
      <c r="D73" s="82">
        <f t="shared" si="2"/>
        <v>-300</v>
      </c>
      <c r="E73" s="82">
        <v>28700</v>
      </c>
      <c r="F73" s="82">
        <f t="shared" si="3"/>
        <v>98.965517241379303</v>
      </c>
    </row>
    <row r="74" spans="2:6" x14ac:dyDescent="0.25">
      <c r="B74" s="26" t="s">
        <v>13</v>
      </c>
      <c r="C74" s="82">
        <v>4800</v>
      </c>
      <c r="D74" s="82">
        <f t="shared" si="2"/>
        <v>0</v>
      </c>
      <c r="E74" s="82">
        <v>4800</v>
      </c>
      <c r="F74" s="82">
        <f t="shared" si="3"/>
        <v>100</v>
      </c>
    </row>
    <row r="75" spans="2:6" x14ac:dyDescent="0.25">
      <c r="B75" s="26" t="s">
        <v>14</v>
      </c>
      <c r="C75" s="82">
        <v>16500</v>
      </c>
      <c r="D75" s="82">
        <f t="shared" si="2"/>
        <v>300</v>
      </c>
      <c r="E75" s="82">
        <v>16800</v>
      </c>
      <c r="F75" s="82">
        <f t="shared" si="3"/>
        <v>101.81818181818181</v>
      </c>
    </row>
    <row r="76" spans="2:6" x14ac:dyDescent="0.25">
      <c r="B76" s="26" t="s">
        <v>16</v>
      </c>
      <c r="C76" s="82">
        <v>1000</v>
      </c>
      <c r="D76" s="82">
        <f t="shared" si="2"/>
        <v>300</v>
      </c>
      <c r="E76" s="82">
        <v>1300</v>
      </c>
      <c r="F76" s="82">
        <f t="shared" si="3"/>
        <v>130</v>
      </c>
    </row>
    <row r="77" spans="2:6" x14ac:dyDescent="0.25">
      <c r="B77" s="26" t="s">
        <v>17</v>
      </c>
      <c r="C77" s="82">
        <v>14000</v>
      </c>
      <c r="D77" s="82">
        <f t="shared" si="2"/>
        <v>0</v>
      </c>
      <c r="E77" s="82">
        <v>14000</v>
      </c>
      <c r="F77" s="82">
        <f t="shared" si="3"/>
        <v>100</v>
      </c>
    </row>
    <row r="78" spans="2:6" x14ac:dyDescent="0.25">
      <c r="B78" s="26" t="s">
        <v>18</v>
      </c>
      <c r="C78" s="82">
        <v>1500</v>
      </c>
      <c r="D78" s="82">
        <f t="shared" si="2"/>
        <v>0</v>
      </c>
      <c r="E78" s="82">
        <v>1500</v>
      </c>
      <c r="F78" s="82">
        <f t="shared" si="3"/>
        <v>100</v>
      </c>
    </row>
    <row r="79" spans="2:6" ht="25.5" x14ac:dyDescent="0.25">
      <c r="B79" s="65" t="s">
        <v>55</v>
      </c>
      <c r="C79" s="83">
        <v>50300</v>
      </c>
      <c r="D79" s="83">
        <f t="shared" si="2"/>
        <v>0</v>
      </c>
      <c r="E79" s="83">
        <v>50300</v>
      </c>
      <c r="F79" s="83">
        <f t="shared" si="3"/>
        <v>100</v>
      </c>
    </row>
    <row r="80" spans="2:6" x14ac:dyDescent="0.25">
      <c r="B80" s="26" t="s">
        <v>10</v>
      </c>
      <c r="C80" s="82">
        <v>33800</v>
      </c>
      <c r="D80" s="82">
        <f t="shared" si="2"/>
        <v>-300</v>
      </c>
      <c r="E80" s="82">
        <v>33500</v>
      </c>
      <c r="F80" s="82">
        <f t="shared" si="3"/>
        <v>99.112426035502949</v>
      </c>
    </row>
    <row r="81" spans="2:6" x14ac:dyDescent="0.25">
      <c r="B81" s="26" t="s">
        <v>11</v>
      </c>
      <c r="C81" s="82">
        <v>29000</v>
      </c>
      <c r="D81" s="82">
        <f t="shared" si="2"/>
        <v>-300</v>
      </c>
      <c r="E81" s="82">
        <v>28700</v>
      </c>
      <c r="F81" s="82">
        <f t="shared" si="3"/>
        <v>98.965517241379303</v>
      </c>
    </row>
    <row r="82" spans="2:6" x14ac:dyDescent="0.25">
      <c r="B82" s="26" t="s">
        <v>13</v>
      </c>
      <c r="C82" s="82">
        <v>4800</v>
      </c>
      <c r="D82" s="82">
        <f t="shared" si="2"/>
        <v>0</v>
      </c>
      <c r="E82" s="82">
        <v>4800</v>
      </c>
      <c r="F82" s="82">
        <f t="shared" si="3"/>
        <v>100</v>
      </c>
    </row>
    <row r="83" spans="2:6" x14ac:dyDescent="0.25">
      <c r="B83" s="26" t="s">
        <v>14</v>
      </c>
      <c r="C83" s="82">
        <v>16500</v>
      </c>
      <c r="D83" s="82">
        <f t="shared" si="2"/>
        <v>300</v>
      </c>
      <c r="E83" s="82">
        <v>16800</v>
      </c>
      <c r="F83" s="82">
        <f t="shared" si="3"/>
        <v>101.81818181818181</v>
      </c>
    </row>
    <row r="84" spans="2:6" x14ac:dyDescent="0.25">
      <c r="B84" s="26" t="s">
        <v>16</v>
      </c>
      <c r="C84" s="82">
        <v>1000</v>
      </c>
      <c r="D84" s="82">
        <f t="shared" si="2"/>
        <v>300</v>
      </c>
      <c r="E84" s="82">
        <v>1300</v>
      </c>
      <c r="F84" s="82">
        <f t="shared" si="3"/>
        <v>130</v>
      </c>
    </row>
    <row r="85" spans="2:6" x14ac:dyDescent="0.25">
      <c r="B85" s="26" t="s">
        <v>17</v>
      </c>
      <c r="C85" s="82">
        <v>14000</v>
      </c>
      <c r="D85" s="82">
        <f t="shared" si="2"/>
        <v>0</v>
      </c>
      <c r="E85" s="82">
        <v>14000</v>
      </c>
      <c r="F85" s="82">
        <f t="shared" si="3"/>
        <v>100</v>
      </c>
    </row>
    <row r="86" spans="2:6" x14ac:dyDescent="0.25">
      <c r="B86" s="26" t="s">
        <v>18</v>
      </c>
      <c r="C86" s="82">
        <v>1500</v>
      </c>
      <c r="D86" s="82">
        <f t="shared" si="2"/>
        <v>0</v>
      </c>
      <c r="E86" s="82">
        <v>1500</v>
      </c>
      <c r="F86" s="82">
        <f t="shared" si="3"/>
        <v>100</v>
      </c>
    </row>
    <row r="87" spans="2:6" x14ac:dyDescent="0.25">
      <c r="B87" s="81" t="s">
        <v>70</v>
      </c>
      <c r="C87" s="80">
        <v>18432</v>
      </c>
      <c r="D87" s="80">
        <f t="shared" si="2"/>
        <v>0</v>
      </c>
      <c r="E87" s="80">
        <v>18432</v>
      </c>
      <c r="F87" s="80">
        <f t="shared" si="3"/>
        <v>100</v>
      </c>
    </row>
    <row r="88" spans="2:6" ht="25.5" x14ac:dyDescent="0.25">
      <c r="B88" s="26" t="s">
        <v>65</v>
      </c>
      <c r="C88" s="82">
        <v>18432</v>
      </c>
      <c r="D88" s="82">
        <f t="shared" si="2"/>
        <v>0</v>
      </c>
      <c r="E88" s="82">
        <v>18432</v>
      </c>
      <c r="F88" s="82">
        <f t="shared" si="3"/>
        <v>100</v>
      </c>
    </row>
    <row r="89" spans="2:6" x14ac:dyDescent="0.25">
      <c r="B89" s="65" t="s">
        <v>42</v>
      </c>
      <c r="C89" s="83">
        <v>10240</v>
      </c>
      <c r="D89" s="83">
        <f t="shared" si="2"/>
        <v>0</v>
      </c>
      <c r="E89" s="83">
        <v>10240</v>
      </c>
      <c r="F89" s="83">
        <f t="shared" si="3"/>
        <v>100</v>
      </c>
    </row>
    <row r="90" spans="2:6" x14ac:dyDescent="0.25">
      <c r="B90" s="26" t="s">
        <v>14</v>
      </c>
      <c r="C90" s="82">
        <v>5057.6000000000004</v>
      </c>
      <c r="D90" s="82">
        <f t="shared" si="2"/>
        <v>0</v>
      </c>
      <c r="E90" s="82">
        <v>5057.6000000000004</v>
      </c>
      <c r="F90" s="82">
        <f t="shared" si="3"/>
        <v>100</v>
      </c>
    </row>
    <row r="91" spans="2:6" x14ac:dyDescent="0.25">
      <c r="B91" s="26" t="s">
        <v>17</v>
      </c>
      <c r="C91" s="82">
        <v>4057.6</v>
      </c>
      <c r="D91" s="82">
        <f t="shared" si="2"/>
        <v>0</v>
      </c>
      <c r="E91" s="82">
        <v>4057.6</v>
      </c>
      <c r="F91" s="82">
        <f t="shared" si="3"/>
        <v>100</v>
      </c>
    </row>
    <row r="92" spans="2:6" x14ac:dyDescent="0.25">
      <c r="B92" s="26" t="s">
        <v>18</v>
      </c>
      <c r="C92" s="82">
        <v>1000</v>
      </c>
      <c r="D92" s="82">
        <f t="shared" si="2"/>
        <v>0</v>
      </c>
      <c r="E92" s="82">
        <v>1000</v>
      </c>
      <c r="F92" s="82">
        <f t="shared" si="3"/>
        <v>100</v>
      </c>
    </row>
    <row r="93" spans="2:6" ht="25.5" x14ac:dyDescent="0.25">
      <c r="B93" s="26" t="s">
        <v>24</v>
      </c>
      <c r="C93" s="82">
        <v>5182.3999999999996</v>
      </c>
      <c r="D93" s="82">
        <f t="shared" si="2"/>
        <v>0</v>
      </c>
      <c r="E93" s="82">
        <v>5182.3999999999996</v>
      </c>
      <c r="F93" s="82">
        <f t="shared" si="3"/>
        <v>100</v>
      </c>
    </row>
    <row r="94" spans="2:6" x14ac:dyDescent="0.25">
      <c r="B94" s="26" t="s">
        <v>25</v>
      </c>
      <c r="C94" s="82">
        <v>5182.3999999999996</v>
      </c>
      <c r="D94" s="82">
        <f t="shared" si="2"/>
        <v>0</v>
      </c>
      <c r="E94" s="82">
        <v>5182.3999999999996</v>
      </c>
      <c r="F94" s="82">
        <f t="shared" si="3"/>
        <v>100</v>
      </c>
    </row>
    <row r="95" spans="2:6" x14ac:dyDescent="0.25">
      <c r="B95" s="65" t="s">
        <v>54</v>
      </c>
      <c r="C95" s="83">
        <v>8192</v>
      </c>
      <c r="D95" s="83">
        <f t="shared" si="2"/>
        <v>0</v>
      </c>
      <c r="E95" s="83">
        <v>8192</v>
      </c>
      <c r="F95" s="83">
        <f t="shared" si="3"/>
        <v>100</v>
      </c>
    </row>
    <row r="96" spans="2:6" x14ac:dyDescent="0.25">
      <c r="B96" s="26" t="s">
        <v>14</v>
      </c>
      <c r="C96" s="82">
        <v>4046.08</v>
      </c>
      <c r="D96" s="82">
        <f t="shared" si="2"/>
        <v>0</v>
      </c>
      <c r="E96" s="82">
        <v>4046.08</v>
      </c>
      <c r="F96" s="82">
        <f t="shared" si="3"/>
        <v>100</v>
      </c>
    </row>
    <row r="97" spans="2:6" x14ac:dyDescent="0.25">
      <c r="B97" s="26" t="s">
        <v>17</v>
      </c>
      <c r="C97" s="82">
        <v>3246.08</v>
      </c>
      <c r="D97" s="82">
        <f t="shared" si="2"/>
        <v>0</v>
      </c>
      <c r="E97" s="82">
        <v>3246.08</v>
      </c>
      <c r="F97" s="82">
        <f t="shared" si="3"/>
        <v>100</v>
      </c>
    </row>
    <row r="98" spans="2:6" x14ac:dyDescent="0.25">
      <c r="B98" s="26" t="s">
        <v>18</v>
      </c>
      <c r="C98" s="82">
        <v>800</v>
      </c>
      <c r="D98" s="82">
        <f t="shared" si="2"/>
        <v>0</v>
      </c>
      <c r="E98" s="82">
        <v>800</v>
      </c>
      <c r="F98" s="82">
        <f t="shared" si="3"/>
        <v>100</v>
      </c>
    </row>
    <row r="99" spans="2:6" ht="25.5" x14ac:dyDescent="0.25">
      <c r="B99" s="26" t="s">
        <v>24</v>
      </c>
      <c r="C99" s="82">
        <v>4145.92</v>
      </c>
      <c r="D99" s="82">
        <f t="shared" si="2"/>
        <v>0</v>
      </c>
      <c r="E99" s="82">
        <v>4145.92</v>
      </c>
      <c r="F99" s="82">
        <f t="shared" si="3"/>
        <v>100</v>
      </c>
    </row>
    <row r="100" spans="2:6" x14ac:dyDescent="0.25">
      <c r="B100" s="26" t="s">
        <v>25</v>
      </c>
      <c r="C100" s="82">
        <v>4145.92</v>
      </c>
      <c r="D100" s="82">
        <f t="shared" si="2"/>
        <v>0</v>
      </c>
      <c r="E100" s="82">
        <v>4145.92</v>
      </c>
      <c r="F100" s="82">
        <f t="shared" si="3"/>
        <v>100</v>
      </c>
    </row>
    <row r="101" spans="2:6" x14ac:dyDescent="0.25">
      <c r="B101" s="81" t="s">
        <v>71</v>
      </c>
      <c r="C101" s="80">
        <v>61000</v>
      </c>
      <c r="D101" s="80">
        <f t="shared" si="2"/>
        <v>0</v>
      </c>
      <c r="E101" s="80">
        <v>61000</v>
      </c>
      <c r="F101" s="80">
        <f t="shared" si="3"/>
        <v>100</v>
      </c>
    </row>
    <row r="102" spans="2:6" ht="25.5" x14ac:dyDescent="0.25">
      <c r="B102" s="26" t="s">
        <v>65</v>
      </c>
      <c r="C102" s="82">
        <v>61000</v>
      </c>
      <c r="D102" s="82">
        <f t="shared" si="2"/>
        <v>0</v>
      </c>
      <c r="E102" s="82">
        <v>61000</v>
      </c>
      <c r="F102" s="82">
        <f t="shared" si="3"/>
        <v>100</v>
      </c>
    </row>
    <row r="103" spans="2:6" x14ac:dyDescent="0.25">
      <c r="B103" s="65" t="s">
        <v>56</v>
      </c>
      <c r="C103" s="83">
        <v>61000</v>
      </c>
      <c r="D103" s="83">
        <f t="shared" si="2"/>
        <v>0</v>
      </c>
      <c r="E103" s="83">
        <v>61000</v>
      </c>
      <c r="F103" s="83">
        <f t="shared" si="3"/>
        <v>100</v>
      </c>
    </row>
    <row r="104" spans="2:6" x14ac:dyDescent="0.25">
      <c r="B104" s="26" t="s">
        <v>14</v>
      </c>
      <c r="C104" s="82">
        <v>61000</v>
      </c>
      <c r="D104" s="82">
        <f t="shared" si="2"/>
        <v>0</v>
      </c>
      <c r="E104" s="82">
        <v>61000</v>
      </c>
      <c r="F104" s="82">
        <f t="shared" si="3"/>
        <v>100</v>
      </c>
    </row>
    <row r="105" spans="2:6" x14ac:dyDescent="0.25">
      <c r="B105" s="26" t="s">
        <v>17</v>
      </c>
      <c r="C105" s="82">
        <v>61000</v>
      </c>
      <c r="D105" s="82">
        <f t="shared" si="2"/>
        <v>0</v>
      </c>
      <c r="E105" s="82">
        <v>61000</v>
      </c>
      <c r="F105" s="82">
        <f t="shared" si="3"/>
        <v>100</v>
      </c>
    </row>
    <row r="106" spans="2:6" ht="51" x14ac:dyDescent="0.25">
      <c r="B106" s="81" t="s">
        <v>72</v>
      </c>
      <c r="C106" s="80">
        <v>2126</v>
      </c>
      <c r="D106" s="80">
        <f t="shared" si="2"/>
        <v>0</v>
      </c>
      <c r="E106" s="80">
        <v>2126</v>
      </c>
      <c r="F106" s="80">
        <f t="shared" si="3"/>
        <v>100</v>
      </c>
    </row>
    <row r="107" spans="2:6" ht="25.5" x14ac:dyDescent="0.25">
      <c r="B107" s="26" t="s">
        <v>73</v>
      </c>
      <c r="C107" s="82">
        <v>1063</v>
      </c>
      <c r="D107" s="82">
        <f t="shared" si="2"/>
        <v>0</v>
      </c>
      <c r="E107" s="82">
        <v>1063</v>
      </c>
      <c r="F107" s="82">
        <f t="shared" si="3"/>
        <v>100</v>
      </c>
    </row>
    <row r="108" spans="2:6" x14ac:dyDescent="0.25">
      <c r="B108" s="65" t="s">
        <v>52</v>
      </c>
      <c r="C108" s="83">
        <v>1063</v>
      </c>
      <c r="D108" s="83">
        <f t="shared" si="2"/>
        <v>0</v>
      </c>
      <c r="E108" s="83">
        <v>1063</v>
      </c>
      <c r="F108" s="83">
        <f t="shared" si="3"/>
        <v>100</v>
      </c>
    </row>
    <row r="109" spans="2:6" x14ac:dyDescent="0.25">
      <c r="B109" s="26" t="s">
        <v>14</v>
      </c>
      <c r="C109" s="82">
        <v>1063</v>
      </c>
      <c r="D109" s="82">
        <f t="shared" si="2"/>
        <v>0</v>
      </c>
      <c r="E109" s="82">
        <v>1063</v>
      </c>
      <c r="F109" s="82">
        <f t="shared" si="3"/>
        <v>100</v>
      </c>
    </row>
    <row r="110" spans="2:6" x14ac:dyDescent="0.25">
      <c r="B110" s="26" t="s">
        <v>17</v>
      </c>
      <c r="C110" s="82">
        <v>1063</v>
      </c>
      <c r="D110" s="82">
        <f t="shared" si="2"/>
        <v>0</v>
      </c>
      <c r="E110" s="82">
        <v>1063</v>
      </c>
      <c r="F110" s="82">
        <f t="shared" si="3"/>
        <v>100</v>
      </c>
    </row>
    <row r="111" spans="2:6" ht="25.5" x14ac:dyDescent="0.25">
      <c r="B111" s="26" t="s">
        <v>65</v>
      </c>
      <c r="C111" s="82">
        <v>1063</v>
      </c>
      <c r="D111" s="82">
        <f t="shared" si="2"/>
        <v>0</v>
      </c>
      <c r="E111" s="82">
        <v>1063</v>
      </c>
      <c r="F111" s="82">
        <f t="shared" si="3"/>
        <v>100</v>
      </c>
    </row>
    <row r="112" spans="2:6" ht="25.5" x14ac:dyDescent="0.25">
      <c r="B112" s="65" t="s">
        <v>55</v>
      </c>
      <c r="C112" s="83">
        <v>1063</v>
      </c>
      <c r="D112" s="83">
        <f t="shared" si="2"/>
        <v>0</v>
      </c>
      <c r="E112" s="83">
        <v>1063</v>
      </c>
      <c r="F112" s="83">
        <f t="shared" si="3"/>
        <v>100</v>
      </c>
    </row>
    <row r="113" spans="2:6" x14ac:dyDescent="0.25">
      <c r="B113" s="26" t="s">
        <v>14</v>
      </c>
      <c r="C113" s="82">
        <v>1063</v>
      </c>
      <c r="D113" s="82">
        <f t="shared" si="2"/>
        <v>0</v>
      </c>
      <c r="E113" s="82">
        <v>1063</v>
      </c>
      <c r="F113" s="82">
        <f t="shared" si="3"/>
        <v>100</v>
      </c>
    </row>
    <row r="114" spans="2:6" x14ac:dyDescent="0.25">
      <c r="B114" s="26" t="s">
        <v>17</v>
      </c>
      <c r="C114" s="82">
        <v>1063</v>
      </c>
      <c r="D114" s="82">
        <f t="shared" si="2"/>
        <v>0</v>
      </c>
      <c r="E114" s="82">
        <v>1063</v>
      </c>
      <c r="F114" s="82">
        <f t="shared" si="3"/>
        <v>100</v>
      </c>
    </row>
    <row r="115" spans="2:6" ht="25.5" x14ac:dyDescent="0.25">
      <c r="B115" s="81" t="s">
        <v>74</v>
      </c>
      <c r="C115" s="80">
        <v>101600</v>
      </c>
      <c r="D115" s="80">
        <f t="shared" si="2"/>
        <v>0</v>
      </c>
      <c r="E115" s="80">
        <v>101600</v>
      </c>
      <c r="F115" s="80">
        <f t="shared" si="3"/>
        <v>100</v>
      </c>
    </row>
    <row r="116" spans="2:6" ht="25.5" x14ac:dyDescent="0.25">
      <c r="B116" s="26" t="s">
        <v>65</v>
      </c>
      <c r="C116" s="82">
        <v>101600</v>
      </c>
      <c r="D116" s="82">
        <f t="shared" si="2"/>
        <v>0</v>
      </c>
      <c r="E116" s="82">
        <v>101600</v>
      </c>
      <c r="F116" s="82">
        <f t="shared" si="3"/>
        <v>100</v>
      </c>
    </row>
    <row r="117" spans="2:6" x14ac:dyDescent="0.25">
      <c r="B117" s="65" t="s">
        <v>52</v>
      </c>
      <c r="C117" s="83">
        <v>50800</v>
      </c>
      <c r="D117" s="83">
        <f t="shared" si="2"/>
        <v>0</v>
      </c>
      <c r="E117" s="83">
        <v>50800</v>
      </c>
      <c r="F117" s="83">
        <f t="shared" si="3"/>
        <v>100</v>
      </c>
    </row>
    <row r="118" spans="2:6" x14ac:dyDescent="0.25">
      <c r="B118" s="26" t="s">
        <v>10</v>
      </c>
      <c r="C118" s="82">
        <v>17500</v>
      </c>
      <c r="D118" s="82">
        <f t="shared" si="2"/>
        <v>-2300</v>
      </c>
      <c r="E118" s="82">
        <v>15200</v>
      </c>
      <c r="F118" s="82">
        <f t="shared" si="3"/>
        <v>86.857142857142861</v>
      </c>
    </row>
    <row r="119" spans="2:6" x14ac:dyDescent="0.25">
      <c r="B119" s="26" t="s">
        <v>11</v>
      </c>
      <c r="C119" s="82">
        <v>15000</v>
      </c>
      <c r="D119" s="82">
        <f t="shared" si="2"/>
        <v>-2300</v>
      </c>
      <c r="E119" s="82">
        <v>12700</v>
      </c>
      <c r="F119" s="82">
        <f t="shared" si="3"/>
        <v>84.666666666666671</v>
      </c>
    </row>
    <row r="120" spans="2:6" x14ac:dyDescent="0.25">
      <c r="B120" s="26" t="s">
        <v>13</v>
      </c>
      <c r="C120" s="82">
        <v>2500</v>
      </c>
      <c r="D120" s="82">
        <f t="shared" si="2"/>
        <v>0</v>
      </c>
      <c r="E120" s="82">
        <v>2500</v>
      </c>
      <c r="F120" s="82">
        <f t="shared" si="3"/>
        <v>100</v>
      </c>
    </row>
    <row r="121" spans="2:6" x14ac:dyDescent="0.25">
      <c r="B121" s="26" t="s">
        <v>14</v>
      </c>
      <c r="C121" s="82">
        <v>25800</v>
      </c>
      <c r="D121" s="82">
        <f t="shared" si="2"/>
        <v>2300</v>
      </c>
      <c r="E121" s="82">
        <v>28100</v>
      </c>
      <c r="F121" s="82">
        <f t="shared" si="3"/>
        <v>108.91472868217053</v>
      </c>
    </row>
    <row r="122" spans="2:6" x14ac:dyDescent="0.25">
      <c r="B122" s="26" t="s">
        <v>16</v>
      </c>
      <c r="C122" s="82">
        <v>9300</v>
      </c>
      <c r="D122" s="82">
        <f t="shared" si="2"/>
        <v>2300</v>
      </c>
      <c r="E122" s="82">
        <v>11600</v>
      </c>
      <c r="F122" s="82">
        <f t="shared" si="3"/>
        <v>124.73118279569893</v>
      </c>
    </row>
    <row r="123" spans="2:6" x14ac:dyDescent="0.25">
      <c r="B123" s="26" t="s">
        <v>17</v>
      </c>
      <c r="C123" s="82">
        <v>15000</v>
      </c>
      <c r="D123" s="82">
        <f t="shared" si="2"/>
        <v>0</v>
      </c>
      <c r="E123" s="82">
        <v>15000</v>
      </c>
      <c r="F123" s="82">
        <f t="shared" si="3"/>
        <v>100</v>
      </c>
    </row>
    <row r="124" spans="2:6" x14ac:dyDescent="0.25">
      <c r="B124" s="26" t="s">
        <v>18</v>
      </c>
      <c r="C124" s="82">
        <v>1500</v>
      </c>
      <c r="D124" s="82">
        <f t="shared" si="2"/>
        <v>0</v>
      </c>
      <c r="E124" s="82">
        <v>1500</v>
      </c>
      <c r="F124" s="82">
        <f t="shared" si="3"/>
        <v>100</v>
      </c>
    </row>
    <row r="125" spans="2:6" ht="25.5" x14ac:dyDescent="0.25">
      <c r="B125" s="26" t="s">
        <v>24</v>
      </c>
      <c r="C125" s="82">
        <v>7500</v>
      </c>
      <c r="D125" s="82">
        <f t="shared" si="2"/>
        <v>0</v>
      </c>
      <c r="E125" s="82">
        <v>7500</v>
      </c>
      <c r="F125" s="82">
        <f t="shared" si="3"/>
        <v>100</v>
      </c>
    </row>
    <row r="126" spans="2:6" x14ac:dyDescent="0.25">
      <c r="B126" s="26" t="s">
        <v>25</v>
      </c>
      <c r="C126" s="82">
        <v>6100</v>
      </c>
      <c r="D126" s="82">
        <f t="shared" si="2"/>
        <v>0</v>
      </c>
      <c r="E126" s="82">
        <v>6100</v>
      </c>
      <c r="F126" s="82">
        <f t="shared" si="3"/>
        <v>100</v>
      </c>
    </row>
    <row r="127" spans="2:6" x14ac:dyDescent="0.25">
      <c r="B127" s="26" t="s">
        <v>53</v>
      </c>
      <c r="C127" s="82">
        <v>1400</v>
      </c>
      <c r="D127" s="82">
        <f t="shared" si="2"/>
        <v>0</v>
      </c>
      <c r="E127" s="82">
        <v>1400</v>
      </c>
      <c r="F127" s="82">
        <f t="shared" si="3"/>
        <v>100</v>
      </c>
    </row>
    <row r="128" spans="2:6" ht="25.5" x14ac:dyDescent="0.25">
      <c r="B128" s="65" t="s">
        <v>55</v>
      </c>
      <c r="C128" s="83">
        <v>50800</v>
      </c>
      <c r="D128" s="83">
        <f t="shared" si="2"/>
        <v>0</v>
      </c>
      <c r="E128" s="83">
        <v>50800</v>
      </c>
      <c r="F128" s="83">
        <f t="shared" si="3"/>
        <v>100</v>
      </c>
    </row>
    <row r="129" spans="2:6" x14ac:dyDescent="0.25">
      <c r="B129" s="26" t="s">
        <v>10</v>
      </c>
      <c r="C129" s="82">
        <v>17500</v>
      </c>
      <c r="D129" s="82">
        <f t="shared" si="2"/>
        <v>-2300</v>
      </c>
      <c r="E129" s="82">
        <v>15200</v>
      </c>
      <c r="F129" s="82">
        <f t="shared" si="3"/>
        <v>86.857142857142861</v>
      </c>
    </row>
    <row r="130" spans="2:6" x14ac:dyDescent="0.25">
      <c r="B130" s="26" t="s">
        <v>11</v>
      </c>
      <c r="C130" s="82">
        <v>15000</v>
      </c>
      <c r="D130" s="82">
        <f t="shared" si="2"/>
        <v>-2300</v>
      </c>
      <c r="E130" s="82">
        <v>12700</v>
      </c>
      <c r="F130" s="82">
        <f t="shared" si="3"/>
        <v>84.666666666666671</v>
      </c>
    </row>
    <row r="131" spans="2:6" x14ac:dyDescent="0.25">
      <c r="B131" s="26" t="s">
        <v>13</v>
      </c>
      <c r="C131" s="82">
        <v>2500</v>
      </c>
      <c r="D131" s="82">
        <f t="shared" si="2"/>
        <v>0</v>
      </c>
      <c r="E131" s="82">
        <v>2500</v>
      </c>
      <c r="F131" s="82">
        <f t="shared" si="3"/>
        <v>100</v>
      </c>
    </row>
    <row r="132" spans="2:6" x14ac:dyDescent="0.25">
      <c r="B132" s="26" t="s">
        <v>14</v>
      </c>
      <c r="C132" s="82">
        <v>25800</v>
      </c>
      <c r="D132" s="82">
        <f t="shared" si="2"/>
        <v>2300</v>
      </c>
      <c r="E132" s="82">
        <v>28100</v>
      </c>
      <c r="F132" s="82">
        <f t="shared" si="3"/>
        <v>108.91472868217053</v>
      </c>
    </row>
    <row r="133" spans="2:6" x14ac:dyDescent="0.25">
      <c r="B133" s="26" t="s">
        <v>16</v>
      </c>
      <c r="C133" s="82">
        <v>9300</v>
      </c>
      <c r="D133" s="82">
        <f t="shared" si="2"/>
        <v>2300</v>
      </c>
      <c r="E133" s="82">
        <v>11600</v>
      </c>
      <c r="F133" s="82">
        <f t="shared" si="3"/>
        <v>124.73118279569893</v>
      </c>
    </row>
    <row r="134" spans="2:6" x14ac:dyDescent="0.25">
      <c r="B134" s="26" t="s">
        <v>17</v>
      </c>
      <c r="C134" s="82">
        <v>15000</v>
      </c>
      <c r="D134" s="82">
        <f t="shared" ref="D134:D146" si="4">E134-C134</f>
        <v>0</v>
      </c>
      <c r="E134" s="82">
        <v>15000</v>
      </c>
      <c r="F134" s="82">
        <f t="shared" ref="F134:F146" si="5">(E134/C134)*100</f>
        <v>100</v>
      </c>
    </row>
    <row r="135" spans="2:6" x14ac:dyDescent="0.25">
      <c r="B135" s="26" t="s">
        <v>18</v>
      </c>
      <c r="C135" s="82">
        <v>1500</v>
      </c>
      <c r="D135" s="82">
        <f t="shared" si="4"/>
        <v>0</v>
      </c>
      <c r="E135" s="82">
        <v>1500</v>
      </c>
      <c r="F135" s="82">
        <f t="shared" si="5"/>
        <v>100</v>
      </c>
    </row>
    <row r="136" spans="2:6" ht="25.5" x14ac:dyDescent="0.25">
      <c r="B136" s="26" t="s">
        <v>24</v>
      </c>
      <c r="C136" s="82">
        <v>7500</v>
      </c>
      <c r="D136" s="82">
        <f t="shared" si="4"/>
        <v>0</v>
      </c>
      <c r="E136" s="82">
        <v>7500</v>
      </c>
      <c r="F136" s="82">
        <f t="shared" si="5"/>
        <v>100</v>
      </c>
    </row>
    <row r="137" spans="2:6" x14ac:dyDescent="0.25">
      <c r="B137" s="26" t="s">
        <v>25</v>
      </c>
      <c r="C137" s="82">
        <v>6100</v>
      </c>
      <c r="D137" s="82">
        <f t="shared" si="4"/>
        <v>0</v>
      </c>
      <c r="E137" s="82">
        <v>6100</v>
      </c>
      <c r="F137" s="82">
        <f t="shared" si="5"/>
        <v>100</v>
      </c>
    </row>
    <row r="138" spans="2:6" x14ac:dyDescent="0.25">
      <c r="B138" s="26" t="s">
        <v>53</v>
      </c>
      <c r="C138" s="82">
        <v>1400</v>
      </c>
      <c r="D138" s="82">
        <f t="shared" si="4"/>
        <v>0</v>
      </c>
      <c r="E138" s="82">
        <v>1400</v>
      </c>
      <c r="F138" s="82">
        <f t="shared" si="5"/>
        <v>100</v>
      </c>
    </row>
    <row r="139" spans="2:6" ht="25.5" x14ac:dyDescent="0.25">
      <c r="B139" s="81" t="s">
        <v>75</v>
      </c>
      <c r="C139" s="80">
        <v>25200</v>
      </c>
      <c r="D139" s="80">
        <f t="shared" si="4"/>
        <v>0</v>
      </c>
      <c r="E139" s="80">
        <v>25200</v>
      </c>
      <c r="F139" s="80">
        <f t="shared" si="5"/>
        <v>100</v>
      </c>
    </row>
    <row r="140" spans="2:6" ht="25.5" x14ac:dyDescent="0.25">
      <c r="B140" s="26" t="s">
        <v>65</v>
      </c>
      <c r="C140" s="82">
        <v>25200</v>
      </c>
      <c r="D140" s="82">
        <f t="shared" si="4"/>
        <v>0</v>
      </c>
      <c r="E140" s="82">
        <v>25200</v>
      </c>
      <c r="F140" s="82">
        <f t="shared" si="5"/>
        <v>100</v>
      </c>
    </row>
    <row r="141" spans="2:6" x14ac:dyDescent="0.25">
      <c r="B141" s="65" t="s">
        <v>42</v>
      </c>
      <c r="C141" s="83">
        <v>14000</v>
      </c>
      <c r="D141" s="83">
        <f t="shared" si="4"/>
        <v>0</v>
      </c>
      <c r="E141" s="83">
        <v>14000</v>
      </c>
      <c r="F141" s="83">
        <f t="shared" si="5"/>
        <v>100</v>
      </c>
    </row>
    <row r="142" spans="2:6" x14ac:dyDescent="0.25">
      <c r="B142" s="26" t="s">
        <v>14</v>
      </c>
      <c r="C142" s="82">
        <v>14000</v>
      </c>
      <c r="D142" s="82">
        <f t="shared" si="4"/>
        <v>0</v>
      </c>
      <c r="E142" s="82">
        <v>14000</v>
      </c>
      <c r="F142" s="82">
        <f t="shared" si="5"/>
        <v>100</v>
      </c>
    </row>
    <row r="143" spans="2:6" x14ac:dyDescent="0.25">
      <c r="B143" s="26" t="s">
        <v>17</v>
      </c>
      <c r="C143" s="82">
        <v>14000</v>
      </c>
      <c r="D143" s="82">
        <f t="shared" si="4"/>
        <v>0</v>
      </c>
      <c r="E143" s="82">
        <v>14000</v>
      </c>
      <c r="F143" s="82">
        <f t="shared" si="5"/>
        <v>100</v>
      </c>
    </row>
    <row r="144" spans="2:6" x14ac:dyDescent="0.25">
      <c r="B144" s="65" t="s">
        <v>52</v>
      </c>
      <c r="C144" s="83">
        <v>11200</v>
      </c>
      <c r="D144" s="83">
        <f t="shared" si="4"/>
        <v>0</v>
      </c>
      <c r="E144" s="83">
        <v>11200</v>
      </c>
      <c r="F144" s="83">
        <f t="shared" si="5"/>
        <v>100</v>
      </c>
    </row>
    <row r="145" spans="2:6" x14ac:dyDescent="0.25">
      <c r="B145" s="26" t="s">
        <v>14</v>
      </c>
      <c r="C145" s="82">
        <v>11200</v>
      </c>
      <c r="D145" s="82">
        <f t="shared" si="4"/>
        <v>0</v>
      </c>
      <c r="E145" s="82">
        <v>11200</v>
      </c>
      <c r="F145" s="82">
        <f t="shared" si="5"/>
        <v>100</v>
      </c>
    </row>
    <row r="146" spans="2:6" x14ac:dyDescent="0.25">
      <c r="B146" s="26" t="s">
        <v>17</v>
      </c>
      <c r="C146" s="82">
        <v>11200</v>
      </c>
      <c r="D146" s="82">
        <f t="shared" si="4"/>
        <v>0</v>
      </c>
      <c r="E146" s="82">
        <v>11200</v>
      </c>
      <c r="F146" s="82">
        <f t="shared" si="5"/>
        <v>100</v>
      </c>
    </row>
  </sheetData>
  <mergeCells count="1"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SAŽETAK</vt:lpstr>
      <vt:lpstr>Plan prihoda i rashoda</vt:lpstr>
      <vt:lpstr>Prihodi i rashodi po izvorima</vt:lpstr>
      <vt:lpstr>Rashodi po funkcijskoj klas.</vt:lpstr>
      <vt:lpstr>POSEBNI DIO</vt:lpstr>
      <vt:lpstr>'Prihodi i rashodi po izvorima'!Podrucje_ispisa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 - PROJEKCIJE</dc:title>
  <dc:creator>Kristina Jambrošić</dc:creator>
  <cp:lastModifiedBy>Kristina Jambrošić</cp:lastModifiedBy>
  <cp:lastPrinted>2025-10-22T12:08:04Z</cp:lastPrinted>
  <dcterms:created xsi:type="dcterms:W3CDTF">2025-10-22T10:01:56Z</dcterms:created>
  <dcterms:modified xsi:type="dcterms:W3CDTF">2025-10-29T08:45:09Z</dcterms:modified>
</cp:coreProperties>
</file>